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lcome" state="visible" r:id="rId4"/>
    <sheet sheetId="2" name="Activity Log" state="visible" r:id="rId5"/>
    <sheet sheetId="3" name="The Scoreboard" state="visible" r:id="rId6"/>
    <sheet sheetId="4" name="Wish List" state="visible" r:id="rId7"/>
    <sheet sheetId="5" name="Holiday Planner" state="visible" r:id="rId8"/>
    <sheet sheetId="6" name="The Proof" state="visible" r:id="rId9"/>
  </sheets>
  <calcPr calcId="171027"/>
</workbook>
</file>

<file path=xl/sharedStrings.xml><?xml version="1.0" encoding="utf-8"?>
<sst xmlns="http://schemas.openxmlformats.org/spreadsheetml/2006/main" count="142" uniqueCount="127">
  <si>
    <t>📒  The Official "You Never Take Me Anywhere" Journal</t>
  </si>
  <si>
    <t>Evidence-based proof that we DO, in fact, do things.</t>
  </si>
  <si>
    <t xml:space="preserve">How to use this journal:
1. Fill in the Activity Log every time you do something with your kids — day trip, cinema, even Nando's counts.
2. When they inevitably say "we never do anything"... send them the link.
3. Case closed. You win. Frame it if you want.</t>
  </si>
  <si>
    <t>📋  What's Inside</t>
  </si>
  <si>
    <t>Activity Log</t>
  </si>
  <si>
    <t>Log every trip, outing, and adventure (yes, even the supermarket counts)</t>
  </si>
  <si>
    <t>The Scoreboard</t>
  </si>
  <si>
    <t>Stats, totals, and your official Evidence Score</t>
  </si>
  <si>
    <t>Wish List</t>
  </si>
  <si>
    <t>Things the kids want to do (prepare your wallet)</t>
  </si>
  <si>
    <t>Holiday Planner</t>
  </si>
  <si>
    <t>Plan upcoming breaks — and record whether you survived</t>
  </si>
  <si>
    <t>The Proof</t>
  </si>
  <si>
    <t>A printable certificate of fun. Screenshot-friendly. Court-admissible.*</t>
  </si>
  <si>
    <t xml:space="preserve">⚠️ DISCLAIMER
This journal is admissible as evidence in all family arguments. The management accepts no responsibility for eye-rolling, dramatic sighing, or the phrase "that doesn't count". *Not actually court-admissible. Probably.</t>
  </si>
  <si>
    <t>Made with ☕ and mild parental exasperation</t>
  </si>
  <si>
    <t>📒  Activity Log — Every. Single. Thing. We. Did.</t>
  </si>
  <si>
    <t>"But we never do anything!" — Your Child, probably 5 minutes after getting home from Alton Towers</t>
  </si>
  <si>
    <t>Date</t>
  </si>
  <si>
    <t>Activity / Trip / Event</t>
  </si>
  <si>
    <t>Location</t>
  </si>
  <si>
    <t>Who Came</t>
  </si>
  <si>
    <t>Fun Rating</t>
  </si>
  <si>
    <t>Cost (£)</t>
  </si>
  <si>
    <t>Weather</t>
  </si>
  <si>
    <t>Child's Reaction</t>
  </si>
  <si>
    <t>Photo Link</t>
  </si>
  <si>
    <t>Voice Note Link</t>
  </si>
  <si>
    <t>Notes / Memories</t>
  </si>
  <si>
    <t>12/02/2026</t>
  </si>
  <si>
    <t>Trip to the beach</t>
  </si>
  <si>
    <t>Brighton</t>
  </si>
  <si>
    <t>Whole Family</t>
  </si>
  <si>
    <t>★★★★★</t>
  </si>
  <si>
    <t>Sunny</t>
  </si>
  <si>
    <t>Didn't Want To Go But Loved It</t>
  </si>
  <si>
    <t>Paste Google Photos link here</t>
  </si>
  <si>
    <t>Paste voice memo link here</t>
  </si>
  <si>
    <t>Didn't want to go. Refused to leave. The irony was not lost on us.</t>
  </si>
  <si>
    <t>28/02/2026</t>
  </si>
  <si>
    <t>Cinema — Inside Out 3</t>
  </si>
  <si>
    <t>Cineworld</t>
  </si>
  <si>
    <t>Mum &amp; Kids</t>
  </si>
  <si>
    <t>★★★★</t>
  </si>
  <si>
    <t>Rainy</t>
  </si>
  <si>
    <t>It Was OK</t>
  </si>
  <si>
    <t/>
  </si>
  <si>
    <t>Said it was 'alright' (cried). Denied crying. Still denies it.</t>
  </si>
  <si>
    <t>15/03/2026</t>
  </si>
  <si>
    <t>Nando's for dinner</t>
  </si>
  <si>
    <t>High Street</t>
  </si>
  <si>
    <t>Who Cares</t>
  </si>
  <si>
    <t>Loved It</t>
  </si>
  <si>
    <t>Paste photo link here</t>
  </si>
  <si>
    <t>Best day of their life, apparently. Set the bar impossibly high.</t>
  </si>
  <si>
    <t>22/03/2026</t>
  </si>
  <si>
    <t>Museum visit</t>
  </si>
  <si>
    <t>Natural History Museum</t>
  </si>
  <si>
    <t>Dad &amp; Kids</t>
  </si>
  <si>
    <t>★★★</t>
  </si>
  <si>
    <t>Cloudy</t>
  </si>
  <si>
    <t>Complained The Whole Time</t>
  </si>
  <si>
    <t>Paste voice memo link</t>
  </si>
  <si>
    <t>Complained the whole time. Talked about it for 3 weeks. Make it make sense.</t>
  </si>
  <si>
    <t>05/04/2026</t>
  </si>
  <si>
    <t>Camping weekend</t>
  </si>
  <si>
    <t>Lake District</t>
  </si>
  <si>
    <t>Hated it until the marshmallows came out. Then it was 'the best trip ever'.</t>
  </si>
  <si>
    <t>🏆  The Scoreboard — The Numbers Don't Lie</t>
  </si>
  <si>
    <t>Cold, hard evidence. Numbers don't have feelings.</t>
  </si>
  <si>
    <t>📊  KEY STATS</t>
  </si>
  <si>
    <t>📅  ACTIVITIES BY MONTH</t>
  </si>
  <si>
    <t>🏅  EVIDENCE SCORE</t>
  </si>
  <si>
    <t>Total Activities Logged</t>
  </si>
  <si>
    <t>Jan</t>
  </si>
  <si>
    <t>Total Money Spent</t>
  </si>
  <si>
    <t>Feb</t>
  </si>
  <si>
    <t>Average Fun Rating (★ count)</t>
  </si>
  <si>
    <t>Mar</t>
  </si>
  <si>
    <t>Activities with Photos</t>
  </si>
  <si>
    <t>Apr</t>
  </si>
  <si>
    <t>0–10 activities</t>
  </si>
  <si>
    <t>Barely trying</t>
  </si>
  <si>
    <t>May</t>
  </si>
  <si>
    <t>11–25 activities</t>
  </si>
  <si>
    <t>Decent effort</t>
  </si>
  <si>
    <t>Jun</t>
  </si>
  <si>
    <t>26–50 activities</t>
  </si>
  <si>
    <t>Parent of the year material</t>
  </si>
  <si>
    <t>Jul</t>
  </si>
  <si>
    <t>50+ activities</t>
  </si>
  <si>
    <t>They have NO excuse</t>
  </si>
  <si>
    <t>Aug</t>
  </si>
  <si>
    <t>Sep</t>
  </si>
  <si>
    <t>Oct</t>
  </si>
  <si>
    <t>Nov</t>
  </si>
  <si>
    <t>Dec</t>
  </si>
  <si>
    <t>😂  REACTIONS BREAKDOWN</t>
  </si>
  <si>
    <t>Asked To Go Again</t>
  </si>
  <si>
    <t>Was On Their Phone</t>
  </si>
  <si>
    <t>🌟  Wish List — Things They Want To Do (Brace Yourself)</t>
  </si>
  <si>
    <t>"Can we go to Disneyland?" — Every child, weekly, regardless of financial reality</t>
  </si>
  <si>
    <t>Activity Suggested</t>
  </si>
  <si>
    <t>Suggested By</t>
  </si>
  <si>
    <t>Estimated Cost (£)</t>
  </si>
  <si>
    <t>Priority</t>
  </si>
  <si>
    <t>Done?</t>
  </si>
  <si>
    <t>Date Done</t>
  </si>
  <si>
    <t>Was It Worth It?</t>
  </si>
  <si>
    <t>✈️  Holiday Planner — Dreams, Plans &amp; Survival Guide</t>
  </si>
  <si>
    <t>The 'Survived?' column is there for a reason. You'll understand after the car journey.</t>
  </si>
  <si>
    <t>Holiday / Break Name</t>
  </si>
  <si>
    <t>Dates</t>
  </si>
  <si>
    <t>Destination</t>
  </si>
  <si>
    <t>Budget (£)</t>
  </si>
  <si>
    <t>Activities Planned</t>
  </si>
  <si>
    <t>Booked?</t>
  </si>
  <si>
    <t>Packed?</t>
  </si>
  <si>
    <t>Survived?</t>
  </si>
  <si>
    <t>📜  OFFICIAL RECORD OF FUN</t>
  </si>
  <si>
    <t>Presented to [Child's Name] on [Date]</t>
  </si>
  <si>
    <t>This certifies that the following activities DEFINITELY happened:</t>
  </si>
  <si>
    <t>Total Activities Completed:</t>
  </si>
  <si>
    <t>Total Money Invested in Fun:</t>
  </si>
  <si>
    <t>Signed:  The Management (aka Mum &amp; Dad)</t>
  </si>
  <si>
    <t>⬛  CASE CLOSED  ⬛</t>
  </si>
  <si>
    <t>Screenshot this. Print it. Stick it on the fridge. You've earned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</si>
</sst>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£#,##0.00"/>
  </numFmts>
  <fonts count="34" x14ac:knownFonts="1">
    <font>
      <color theme="1"/>
      <family val="2"/>
      <scheme val="minor"/>
      <sz val="11"/>
      <name val="Calibri"/>
    </font>
    <font>
      <b/>
      <color rgb="ff6600"/>
      <sz val="20"/>
      <name val="Calibri"/>
    </font>
    <font>
      <i/>
      <color rgb="3b342c"/>
      <sz val="14"/>
      <name val="Calibri"/>
    </font>
    <font>
      <color rgb="3b342c"/>
      <sz val="12"/>
      <name val="Calibri"/>
    </font>
    <font>
      <b/>
      <color rgb="ff6600"/>
      <sz val="14"/>
      <name val="Calibri"/>
    </font>
    <font>
      <b/>
      <color rgb="2d8a4e"/>
      <sz val="11"/>
      <name val="Calibri"/>
    </font>
    <font>
      <color rgb="6f6557"/>
      <sz val="11"/>
      <name val="Calibri"/>
    </font>
    <font>
      <b/>
      <color rgb="2563eb"/>
      <sz val="11"/>
      <name val="Calibri"/>
    </font>
    <font>
      <b/>
      <color rgb="7c3aed"/>
      <sz val="11"/>
      <name val="Calibri"/>
    </font>
    <font>
      <b/>
      <color rgb="e84393"/>
      <sz val="11"/>
      <name val="Calibri"/>
    </font>
    <font>
      <b/>
      <color rgb="c1402b"/>
      <sz val="11"/>
      <name val="Calibri"/>
    </font>
    <font>
      <i/>
      <color rgb="6f6557"/>
      <sz val="10"/>
      <name val="Calibri"/>
    </font>
    <font>
      <i/>
      <color rgb="6f6557"/>
      <sz val="9"/>
      <name val="Calibri"/>
    </font>
    <font>
      <b/>
      <color rgb="ff6600"/>
      <sz val="16"/>
      <name val="Calibri"/>
    </font>
    <font>
      <b/>
      <color rgb="FFFFFF"/>
      <sz val="11"/>
      <name val="Calibri"/>
    </font>
    <font>
      <color rgb="161310"/>
      <sz val="11"/>
      <name val="Calibri"/>
    </font>
    <font>
      <b/>
      <color rgb="2563eb"/>
      <sz val="16"/>
      <name val="Calibri"/>
    </font>
    <font>
      <b/>
      <color rgb="161310"/>
      <sz val="11"/>
      <name val="Calibri"/>
    </font>
    <font>
      <b/>
      <color rgb="2563eb"/>
      <sz val="13"/>
      <name val="Calibri"/>
    </font>
    <font>
      <b/>
      <i/>
      <color rgb="3b342c"/>
      <sz val="12"/>
      <name val="Calibri"/>
    </font>
    <font>
      <color rgb="6f6557"/>
      <sz val="10"/>
      <name val="Calibri"/>
    </font>
    <font>
      <b/>
      <color rgb="c1402b"/>
      <sz val="10"/>
      <name val="Calibri"/>
    </font>
    <font>
      <b/>
      <color rgb="f0c040"/>
      <sz val="10"/>
      <name val="Calibri"/>
    </font>
    <font>
      <b/>
      <color rgb="2d8a4e"/>
      <sz val="10"/>
      <name val="Calibri"/>
    </font>
    <font>
      <b/>
      <color rgb="ff6600"/>
      <sz val="10"/>
      <name val="Calibri"/>
    </font>
    <font>
      <b/>
      <color rgb="7c3aed"/>
      <sz val="16"/>
      <name val="Calibri"/>
    </font>
    <font>
      <b/>
      <color rgb="e84393"/>
      <sz val="16"/>
      <name val="Calibri"/>
    </font>
    <font>
      <b/>
      <color rgb="ff6600"/>
      <sz val="22"/>
      <name val="Calibri"/>
    </font>
    <font>
      <b/>
      <color rgb="ff6600"/>
      <sz val="12"/>
      <name val="Calibri"/>
    </font>
    <font>
      <color rgb="ff6600"/>
      <sz val="11"/>
      <name val="Calibri"/>
    </font>
    <font>
      <b/>
      <color rgb="2563eb"/>
      <sz val="14"/>
      <name val="Calibri"/>
    </font>
    <font>
      <b/>
      <color rgb="2d8a4e"/>
      <sz val="14"/>
      <name val="Calibri"/>
    </font>
    <font>
      <i/>
      <color rgb="3b342c"/>
      <sz val="13"/>
      <name val="Calibri"/>
    </font>
    <font>
      <b/>
      <color rgb="c1402b"/>
      <sz val="2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3ede1"/>
      </patternFill>
    </fill>
    <fill>
      <patternFill patternType="solid">
        <fgColor rgb="ff6600"/>
      </patternFill>
    </fill>
    <fill>
      <patternFill patternType="solid">
        <fgColor rgb="ffd9b3"/>
      </patternFill>
    </fill>
    <fill>
      <patternFill patternType="solid">
        <fgColor rgb="ffe9a0"/>
      </patternFill>
    </fill>
    <fill>
      <patternFill patternType="solid">
        <fgColor rgb="fdfaf2"/>
      </patternFill>
    </fill>
    <fill>
      <patternFill patternType="solid">
        <fgColor rgb="2563eb"/>
      </patternFill>
    </fill>
    <fill>
      <patternFill patternType="solid">
        <fgColor rgb="2d8a4e"/>
      </patternFill>
    </fill>
    <fill>
      <patternFill patternType="solid">
        <fgColor rgb="c8e6ff"/>
      </patternFill>
    </fill>
    <fill>
      <patternFill patternType="solid">
        <fgColor rgb="d6f0c2"/>
      </patternFill>
    </fill>
    <fill>
      <patternFill patternType="solid">
        <fgColor rgb="7c3aed"/>
      </patternFill>
    </fill>
    <fill>
      <patternFill patternType="solid">
        <fgColor rgb="e0d3ff"/>
      </patternFill>
    </fill>
    <fill>
      <patternFill patternType="solid">
        <fgColor rgb="e84393"/>
      </patternFill>
    </fill>
    <fill>
      <patternFill patternType="solid">
        <fgColor rgb="f7c6d8"/>
      </patternFill>
    </fill>
  </fills>
  <borders count="15">
    <border>
      <left/>
      <right/>
      <top/>
      <bottom/>
      <diagonal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  <diagonal/>
    </border>
    <border>
      <left style="medium">
        <color rgb="ff6600"/>
      </left>
      <right style="medium">
        <color rgb="ff6600"/>
      </right>
      <top style="medium">
        <color rgb="ff6600"/>
      </top>
      <bottom style="medium">
        <color rgb="ff6600"/>
      </bottom>
      <diagonal/>
    </border>
    <border>
      <left style="thin">
        <color rgb="f0c040"/>
      </left>
      <right style="thin">
        <color rgb="f0c040"/>
      </right>
      <top style="thin">
        <color rgb="f0c040"/>
      </top>
      <bottom style="thin">
        <color rgb="f0c040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thin">
        <color rgb="d1d5db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medium">
        <color rgb="ff6600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medium">
        <color rgb="7c3aed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medium">
        <color rgb="e84393"/>
      </bottom>
      <diagonal/>
    </border>
    <border>
      <left style="medium">
        <color rgb="ff6600"/>
      </left>
      <right style="medium">
        <color rgb="ff6600"/>
      </right>
      <top style="medium">
        <color rgb="ff6600"/>
      </top>
      <bottom style="thin">
        <color rgb="f3ede1"/>
      </bottom>
      <diagonal/>
    </border>
    <border>
      <left style="medium">
        <color rgb="ff6600"/>
      </left>
      <right style="medium">
        <color rgb="ff6600"/>
      </right>
      <top style="thin">
        <color rgb="f3ede1"/>
      </top>
      <bottom style="thin">
        <color rgb="f3ede1"/>
      </bottom>
      <diagonal/>
    </border>
    <border>
      <left style="medium">
        <color rgb="ff6600"/>
      </left>
      <right style="medium">
        <color rgb="ff6600"/>
      </right>
      <top/>
      <bottom/>
      <diagonal/>
    </border>
    <border>
      <left style="medium">
        <color rgb="ff6600"/>
      </left>
      <right/>
      <top/>
      <bottom/>
      <diagonal/>
    </border>
    <border>
      <left/>
      <right style="medium">
        <color rgb="ff6600"/>
      </right>
      <top/>
      <bottom/>
      <diagonal/>
    </border>
    <border>
      <left style="medium">
        <color rgb="ff6600"/>
      </left>
      <right style="thin">
        <color rgb="d1d5db"/>
      </right>
      <top style="thin">
        <color rgb="d1d5db"/>
      </top>
      <bottom style="thin">
        <color rgb="d1d5db"/>
      </bottom>
      <diagonal/>
    </border>
    <border>
      <left style="thick">
        <color rgb="c1402b"/>
      </left>
      <right style="thick">
        <color rgb="c1402b"/>
      </right>
      <top style="thick">
        <color rgb="c1402b"/>
      </top>
      <bottom style="thick">
        <color rgb="c1402b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4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center" vertical="center" wrapText="1"/>
    </xf>
    <xf numFmtId="165" fontId="15" fillId="6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5" fontId="18" fillId="6" borderId="4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left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center" vertical="center" wrapText="1"/>
    </xf>
    <xf numFmtId="165" fontId="15" fillId="6" borderId="6" xfId="0" applyNumberFormat="1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 wrapText="1"/>
    </xf>
    <xf numFmtId="165" fontId="15" fillId="12" borderId="6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165" fontId="15" fillId="6" borderId="7" xfId="0" applyNumberFormat="1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left" vertical="center" wrapText="1"/>
    </xf>
    <xf numFmtId="0" fontId="15" fillId="14" borderId="7" xfId="0" applyFont="1" applyFill="1" applyBorder="1" applyAlignment="1">
      <alignment horizontal="center" vertical="center" wrapText="1"/>
    </xf>
    <xf numFmtId="165" fontId="15" fillId="14" borderId="7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27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3" fillId="2" borderId="9" xfId="0" applyFont="1" applyFill="1" applyBorder="1" applyAlignment="1">
      <alignment horizontal="center" vertical="center"/>
    </xf>
    <xf numFmtId="0" fontId="0" fillId="6" borderId="11" xfId="0" applyFill="1" applyBorder="1"/>
    <xf numFmtId="0" fontId="0" fillId="6" borderId="12" xfId="0" applyFill="1" applyBorder="1"/>
    <xf numFmtId="0" fontId="28" fillId="4" borderId="1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28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7" fillId="9" borderId="4" xfId="0" applyFont="1" applyFill="1" applyBorder="1" applyAlignment="1">
      <alignment horizontal="left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left" vertical="center" wrapText="1"/>
    </xf>
    <xf numFmtId="165" fontId="31" fillId="10" borderId="4" xfId="0" applyNumberFormat="1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0" fillId="3" borderId="2" xfId="0" applyFill="1" applyBorder="1"/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J30"/>
  <sheetFormatPr defaultRowHeight="22" outlineLevelRow="0" outlineLevelCol="0" x14ac:dyDescent="55" customHeight="1"/>
  <cols>
    <col min="1" max="10" width="14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ht="10" customHeight="1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ht="40" customHeight="1" spans="1:10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8" customHeight="1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ht="28" customHeight="1" spans="1:10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</row>
    <row r="6" ht="8" customHeight="1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ht="4" customHeight="1" spans="1:10" x14ac:dyDescent="0.25">
      <c r="A7" s="1"/>
      <c r="B7" s="1"/>
      <c r="C7" s="4"/>
      <c r="D7" s="4"/>
      <c r="E7" s="4"/>
      <c r="F7" s="4"/>
      <c r="G7" s="4"/>
      <c r="H7" s="4"/>
      <c r="I7" s="1"/>
      <c r="J7" s="1"/>
    </row>
    <row r="8" ht="12" customHeight="1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ht="24" customHeight="1" spans="1:10" x14ac:dyDescent="0.25">
      <c r="A9" s="1"/>
      <c r="B9" s="5" t="s">
        <v>2</v>
      </c>
      <c r="C9" s="5"/>
      <c r="D9" s="5"/>
      <c r="E9" s="5"/>
      <c r="F9" s="5"/>
      <c r="G9" s="5"/>
      <c r="H9" s="5"/>
      <c r="I9" s="5"/>
      <c r="J9" s="1"/>
    </row>
    <row r="10" ht="24" customHeight="1" spans="1:10" x14ac:dyDescent="0.25">
      <c r="A10" s="1"/>
      <c r="B10" s="5"/>
      <c r="C10" s="5"/>
      <c r="D10" s="5"/>
      <c r="E10" s="5"/>
      <c r="F10" s="5"/>
      <c r="G10" s="5"/>
      <c r="H10" s="5"/>
      <c r="I10" s="5"/>
      <c r="J10" s="1"/>
    </row>
    <row r="11" ht="24" customHeight="1" spans="1:10" x14ac:dyDescent="0.25">
      <c r="A11" s="1"/>
      <c r="B11" s="5"/>
      <c r="C11" s="5"/>
      <c r="D11" s="5"/>
      <c r="E11" s="5"/>
      <c r="F11" s="5"/>
      <c r="G11" s="5"/>
      <c r="H11" s="5"/>
      <c r="I11" s="5"/>
      <c r="J11" s="1"/>
    </row>
    <row r="12" ht="24" customHeight="1" spans="1:10" x14ac:dyDescent="0.25">
      <c r="A12" s="1"/>
      <c r="B12" s="5"/>
      <c r="C12" s="5"/>
      <c r="D12" s="5"/>
      <c r="E12" s="5"/>
      <c r="F12" s="5"/>
      <c r="G12" s="5"/>
      <c r="H12" s="5"/>
      <c r="I12" s="5"/>
      <c r="J12" s="1"/>
    </row>
    <row r="13" ht="12" customHeight="1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6" t="s">
        <v>3</v>
      </c>
      <c r="C14" s="6"/>
      <c r="D14" s="6"/>
      <c r="E14" s="6"/>
      <c r="F14" s="6"/>
      <c r="G14" s="6"/>
      <c r="H14" s="6"/>
      <c r="I14" s="6"/>
      <c r="J14" s="1"/>
    </row>
    <row r="15" spans="1:10" x14ac:dyDescent="0.25">
      <c r="A15" s="1"/>
      <c r="B15" s="1"/>
      <c r="C15" s="7" t="s">
        <v>4</v>
      </c>
      <c r="D15" s="7"/>
      <c r="E15" s="8" t="s">
        <v>5</v>
      </c>
      <c r="F15" s="8"/>
      <c r="G15" s="8"/>
      <c r="H15" s="8"/>
      <c r="I15" s="8"/>
      <c r="J15" s="1"/>
    </row>
    <row r="16" spans="1:10" x14ac:dyDescent="0.25">
      <c r="A16" s="1"/>
      <c r="B16" s="1"/>
      <c r="C16" s="9" t="s">
        <v>6</v>
      </c>
      <c r="D16" s="9"/>
      <c r="E16" s="8" t="s">
        <v>7</v>
      </c>
      <c r="F16" s="8"/>
      <c r="G16" s="8"/>
      <c r="H16" s="8"/>
      <c r="I16" s="8"/>
      <c r="J16" s="1"/>
    </row>
    <row r="17" spans="1:10" x14ac:dyDescent="0.25">
      <c r="A17" s="1"/>
      <c r="B17" s="1"/>
      <c r="C17" s="10" t="s">
        <v>8</v>
      </c>
      <c r="D17" s="10"/>
      <c r="E17" s="8" t="s">
        <v>9</v>
      </c>
      <c r="F17" s="8"/>
      <c r="G17" s="8"/>
      <c r="H17" s="8"/>
      <c r="I17" s="8"/>
      <c r="J17" s="1"/>
    </row>
    <row r="18" spans="1:10" x14ac:dyDescent="0.25">
      <c r="A18" s="1"/>
      <c r="B18" s="1"/>
      <c r="C18" s="11" t="s">
        <v>10</v>
      </c>
      <c r="D18" s="11"/>
      <c r="E18" s="8" t="s">
        <v>11</v>
      </c>
      <c r="F18" s="8"/>
      <c r="G18" s="8"/>
      <c r="H18" s="8"/>
      <c r="I18" s="8"/>
      <c r="J18" s="1"/>
    </row>
    <row r="19" spans="1:10" x14ac:dyDescent="0.25">
      <c r="A19" s="1"/>
      <c r="B19" s="1"/>
      <c r="C19" s="12" t="s">
        <v>12</v>
      </c>
      <c r="D19" s="12"/>
      <c r="E19" s="8" t="s">
        <v>13</v>
      </c>
      <c r="F19" s="8"/>
      <c r="G19" s="8"/>
      <c r="H19" s="8"/>
      <c r="I19" s="8"/>
      <c r="J19" s="1"/>
    </row>
    <row r="20" ht="12" customHeight="1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3" t="s">
        <v>14</v>
      </c>
      <c r="C21" s="13"/>
      <c r="D21" s="13"/>
      <c r="E21" s="13"/>
      <c r="F21" s="13"/>
      <c r="G21" s="13"/>
      <c r="H21" s="13"/>
      <c r="I21" s="13"/>
      <c r="J21" s="1"/>
    </row>
    <row r="22" spans="1:10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"/>
    </row>
    <row r="23" spans="1:10" x14ac:dyDescent="0.25">
      <c r="A23" s="1"/>
      <c r="B23" s="13"/>
      <c r="C23" s="13"/>
      <c r="D23" s="13"/>
      <c r="E23" s="13"/>
      <c r="F23" s="13"/>
      <c r="G23" s="13"/>
      <c r="H23" s="13"/>
      <c r="I23" s="13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ht="8" customHeight="1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4" t="s">
        <v>15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17">
    <mergeCell ref="A3:J3"/>
    <mergeCell ref="A5:J5"/>
    <mergeCell ref="C7:H7"/>
    <mergeCell ref="B9:I12"/>
    <mergeCell ref="B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B21:I23"/>
    <mergeCell ref="A26:J26"/>
  </mergeCells>
  <pageMargins left="0.4" right="0.4" top="0.4" bottom="0.4" header="0.2" footer="0.2"/>
  <pageSetup paperSize="9"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K53"/>
  <sheetViews>
    <sheetView workbookViewId="0">
      <pane ySplit="3" topLeftCell="A4" activePane="bottomLeft" state="frozen"/>
      <selection pane="bottomLeft"/>
    </sheetView>
  </sheetViews>
  <sheetFormatPr defaultRowHeight="22" outlineLevelRow="0" outlineLevelCol="0" x14ac:dyDescent="55" customHeight="1"/>
  <cols>
    <col min="1" max="1" width="13" customWidth="1"/>
    <col min="2" max="2" width="32" customWidth="1"/>
    <col min="3" max="3" width="18" customWidth="1"/>
    <col min="4" max="4" width="20" customWidth="1"/>
    <col min="5" max="5" width="13" customWidth="1"/>
    <col min="6" max="6" width="11" customWidth="1"/>
    <col min="7" max="7" width="15" customWidth="1"/>
    <col min="8" max="8" width="28" customWidth="1"/>
    <col min="9" max="10" width="22" customWidth="1"/>
    <col min="11" max="11" width="34" customWidth="1"/>
  </cols>
  <sheetData>
    <row r="1" ht="36" customHeight="1" spans="1:10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ht="22" customHeight="1" spans="1:10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</row>
    <row r="3" ht="28" customHeight="1" spans="1:11" x14ac:dyDescent="0.25">
      <c r="A3" s="17" t="s">
        <v>18</v>
      </c>
      <c r="B3" s="17" t="s">
        <v>19</v>
      </c>
      <c r="C3" s="17" t="s">
        <v>20</v>
      </c>
      <c r="D3" s="17" t="s">
        <v>21</v>
      </c>
      <c r="E3" s="17" t="s">
        <v>22</v>
      </c>
      <c r="F3" s="17" t="s">
        <v>23</v>
      </c>
      <c r="G3" s="17" t="s">
        <v>24</v>
      </c>
      <c r="H3" s="17" t="s">
        <v>25</v>
      </c>
      <c r="I3" s="17" t="s">
        <v>26</v>
      </c>
      <c r="J3" s="17" t="s">
        <v>27</v>
      </c>
      <c r="K3" s="17" t="s">
        <v>28</v>
      </c>
    </row>
    <row r="4" ht="24" customHeight="1" spans="1:11" x14ac:dyDescent="0.25">
      <c r="A4" s="18" t="s">
        <v>29</v>
      </c>
      <c r="B4" s="19" t="s">
        <v>30</v>
      </c>
      <c r="C4" s="20" t="s">
        <v>31</v>
      </c>
      <c r="D4" s="20" t="s">
        <v>32</v>
      </c>
      <c r="E4" s="20" t="s">
        <v>33</v>
      </c>
      <c r="F4" s="21">
        <v>45</v>
      </c>
      <c r="G4" s="20" t="s">
        <v>34</v>
      </c>
      <c r="H4" s="20" t="s">
        <v>35</v>
      </c>
      <c r="I4" s="20" t="s">
        <v>36</v>
      </c>
      <c r="J4" s="19" t="s">
        <v>37</v>
      </c>
      <c r="K4" t="s">
        <v>38</v>
      </c>
    </row>
    <row r="5" ht="24" customHeight="1" spans="1:11" x14ac:dyDescent="0.25">
      <c r="A5" s="22" t="s">
        <v>39</v>
      </c>
      <c r="B5" s="23" t="s">
        <v>40</v>
      </c>
      <c r="C5" s="24" t="s">
        <v>41</v>
      </c>
      <c r="D5" s="24" t="s">
        <v>42</v>
      </c>
      <c r="E5" s="24" t="s">
        <v>43</v>
      </c>
      <c r="F5" s="25">
        <v>38</v>
      </c>
      <c r="G5" s="24" t="s">
        <v>44</v>
      </c>
      <c r="H5" s="24" t="s">
        <v>45</v>
      </c>
      <c r="I5" s="24" t="s">
        <v>46</v>
      </c>
      <c r="J5" s="23" t="s">
        <v>46</v>
      </c>
      <c r="K5" t="s">
        <v>47</v>
      </c>
    </row>
    <row r="6" ht="24" customHeight="1" spans="1:11" x14ac:dyDescent="0.25">
      <c r="A6" s="18" t="s">
        <v>48</v>
      </c>
      <c r="B6" s="19" t="s">
        <v>49</v>
      </c>
      <c r="C6" s="20" t="s">
        <v>50</v>
      </c>
      <c r="D6" s="20" t="s">
        <v>32</v>
      </c>
      <c r="E6" s="20" t="s">
        <v>33</v>
      </c>
      <c r="F6" s="21">
        <v>62</v>
      </c>
      <c r="G6" s="20" t="s">
        <v>51</v>
      </c>
      <c r="H6" s="20" t="s">
        <v>52</v>
      </c>
      <c r="I6" s="20" t="s">
        <v>53</v>
      </c>
      <c r="J6" s="19" t="s">
        <v>46</v>
      </c>
      <c r="K6" t="s">
        <v>54</v>
      </c>
    </row>
    <row r="7" ht="24" customHeight="1" spans="1:11" x14ac:dyDescent="0.25">
      <c r="A7" s="22" t="s">
        <v>55</v>
      </c>
      <c r="B7" s="23" t="s">
        <v>56</v>
      </c>
      <c r="C7" s="24" t="s">
        <v>57</v>
      </c>
      <c r="D7" s="24" t="s">
        <v>58</v>
      </c>
      <c r="E7" s="24" t="s">
        <v>59</v>
      </c>
      <c r="F7" s="25">
        <v>15</v>
      </c>
      <c r="G7" s="24" t="s">
        <v>60</v>
      </c>
      <c r="H7" s="24" t="s">
        <v>61</v>
      </c>
      <c r="I7" s="24" t="s">
        <v>53</v>
      </c>
      <c r="J7" s="23" t="s">
        <v>62</v>
      </c>
      <c r="K7" t="s">
        <v>63</v>
      </c>
    </row>
    <row r="8" ht="24" customHeight="1" spans="1:11" x14ac:dyDescent="0.25">
      <c r="A8" s="18" t="s">
        <v>64</v>
      </c>
      <c r="B8" s="19" t="s">
        <v>65</v>
      </c>
      <c r="C8" s="20" t="s">
        <v>66</v>
      </c>
      <c r="D8" s="20" t="s">
        <v>32</v>
      </c>
      <c r="E8" s="20" t="s">
        <v>43</v>
      </c>
      <c r="F8" s="21">
        <v>120</v>
      </c>
      <c r="G8" s="20" t="s">
        <v>44</v>
      </c>
      <c r="H8" s="20" t="s">
        <v>35</v>
      </c>
      <c r="I8" s="20" t="s">
        <v>46</v>
      </c>
      <c r="J8" s="19" t="s">
        <v>46</v>
      </c>
      <c r="K8" t="s">
        <v>67</v>
      </c>
    </row>
    <row r="9" ht="24" customHeight="1" spans="1:10" x14ac:dyDescent="0.25">
      <c r="A9" s="22"/>
      <c r="B9" s="23"/>
      <c r="C9" s="24"/>
      <c r="D9" s="24"/>
      <c r="E9" s="24"/>
      <c r="F9" s="25"/>
      <c r="G9" s="24"/>
      <c r="H9" s="24"/>
      <c r="I9" s="24"/>
      <c r="J9" s="23"/>
    </row>
    <row r="10" ht="24" customHeight="1" spans="1:10" x14ac:dyDescent="0.25">
      <c r="A10" s="18"/>
      <c r="B10" s="19"/>
      <c r="C10" s="20"/>
      <c r="D10" s="20"/>
      <c r="E10" s="20"/>
      <c r="F10" s="21"/>
      <c r="G10" s="20"/>
      <c r="H10" s="20"/>
      <c r="I10" s="20"/>
      <c r="J10" s="19"/>
    </row>
    <row r="11" ht="24" customHeight="1" spans="1:10" x14ac:dyDescent="0.25">
      <c r="A11" s="22"/>
      <c r="B11" s="23"/>
      <c r="C11" s="24"/>
      <c r="D11" s="24"/>
      <c r="E11" s="24"/>
      <c r="F11" s="25"/>
      <c r="G11" s="24"/>
      <c r="H11" s="24"/>
      <c r="I11" s="24"/>
      <c r="J11" s="23"/>
    </row>
    <row r="12" ht="24" customHeight="1" spans="1:10" x14ac:dyDescent="0.25">
      <c r="A12" s="18"/>
      <c r="B12" s="19"/>
      <c r="C12" s="20"/>
      <c r="D12" s="20"/>
      <c r="E12" s="20"/>
      <c r="F12" s="21"/>
      <c r="G12" s="20"/>
      <c r="H12" s="20"/>
      <c r="I12" s="20"/>
      <c r="J12" s="19"/>
    </row>
    <row r="13" ht="24" customHeight="1" spans="1:10" x14ac:dyDescent="0.25">
      <c r="A13" s="22"/>
      <c r="B13" s="23"/>
      <c r="C13" s="24"/>
      <c r="D13" s="24"/>
      <c r="E13" s="24"/>
      <c r="F13" s="25"/>
      <c r="G13" s="24"/>
      <c r="H13" s="24"/>
      <c r="I13" s="24"/>
      <c r="J13" s="23"/>
    </row>
    <row r="14" ht="24" customHeight="1" spans="1:10" x14ac:dyDescent="0.25">
      <c r="A14" s="18"/>
      <c r="B14" s="19"/>
      <c r="C14" s="20"/>
      <c r="D14" s="20"/>
      <c r="E14" s="20"/>
      <c r="F14" s="21"/>
      <c r="G14" s="20"/>
      <c r="H14" s="20"/>
      <c r="I14" s="20"/>
      <c r="J14" s="19"/>
    </row>
    <row r="15" ht="24" customHeight="1" spans="1:10" x14ac:dyDescent="0.25">
      <c r="A15" s="22"/>
      <c r="B15" s="23"/>
      <c r="C15" s="24"/>
      <c r="D15" s="24"/>
      <c r="E15" s="24"/>
      <c r="F15" s="25"/>
      <c r="G15" s="24"/>
      <c r="H15" s="24"/>
      <c r="I15" s="24"/>
      <c r="J15" s="23"/>
    </row>
    <row r="16" ht="24" customHeight="1" spans="1:10" x14ac:dyDescent="0.25">
      <c r="A16" s="18"/>
      <c r="B16" s="19"/>
      <c r="C16" s="20"/>
      <c r="D16" s="20"/>
      <c r="E16" s="20"/>
      <c r="F16" s="21"/>
      <c r="G16" s="20"/>
      <c r="H16" s="20"/>
      <c r="I16" s="20"/>
      <c r="J16" s="19"/>
    </row>
    <row r="17" ht="24" customHeight="1" spans="1:10" x14ac:dyDescent="0.25">
      <c r="A17" s="22"/>
      <c r="B17" s="23"/>
      <c r="C17" s="24"/>
      <c r="D17" s="24"/>
      <c r="E17" s="24"/>
      <c r="F17" s="25"/>
      <c r="G17" s="24"/>
      <c r="H17" s="24"/>
      <c r="I17" s="24"/>
      <c r="J17" s="23"/>
    </row>
    <row r="18" ht="24" customHeight="1" spans="1:10" x14ac:dyDescent="0.25">
      <c r="A18" s="18"/>
      <c r="B18" s="19"/>
      <c r="C18" s="20"/>
      <c r="D18" s="20"/>
      <c r="E18" s="20"/>
      <c r="F18" s="21"/>
      <c r="G18" s="20"/>
      <c r="H18" s="20"/>
      <c r="I18" s="20"/>
      <c r="J18" s="19"/>
    </row>
    <row r="19" ht="24" customHeight="1" spans="1:10" x14ac:dyDescent="0.25">
      <c r="A19" s="22"/>
      <c r="B19" s="23"/>
      <c r="C19" s="24"/>
      <c r="D19" s="24"/>
      <c r="E19" s="24"/>
      <c r="F19" s="25"/>
      <c r="G19" s="24"/>
      <c r="H19" s="24"/>
      <c r="I19" s="24"/>
      <c r="J19" s="23"/>
    </row>
    <row r="20" ht="24" customHeight="1" spans="1:10" x14ac:dyDescent="0.25">
      <c r="A20" s="18"/>
      <c r="B20" s="19"/>
      <c r="C20" s="20"/>
      <c r="D20" s="20"/>
      <c r="E20" s="20"/>
      <c r="F20" s="21"/>
      <c r="G20" s="20"/>
      <c r="H20" s="20"/>
      <c r="I20" s="20"/>
      <c r="J20" s="19"/>
    </row>
    <row r="21" ht="24" customHeight="1" spans="1:10" x14ac:dyDescent="0.25">
      <c r="A21" s="22"/>
      <c r="B21" s="23"/>
      <c r="C21" s="24"/>
      <c r="D21" s="24"/>
      <c r="E21" s="24"/>
      <c r="F21" s="25"/>
      <c r="G21" s="24"/>
      <c r="H21" s="24"/>
      <c r="I21" s="24"/>
      <c r="J21" s="23"/>
    </row>
    <row r="22" ht="24" customHeight="1" spans="1:10" x14ac:dyDescent="0.25">
      <c r="A22" s="18"/>
      <c r="B22" s="19"/>
      <c r="C22" s="20"/>
      <c r="D22" s="20"/>
      <c r="E22" s="20"/>
      <c r="F22" s="21"/>
      <c r="G22" s="20"/>
      <c r="H22" s="20"/>
      <c r="I22" s="20"/>
      <c r="J22" s="19"/>
    </row>
    <row r="23" ht="24" customHeight="1" spans="1:10" x14ac:dyDescent="0.25">
      <c r="A23" s="22"/>
      <c r="B23" s="23"/>
      <c r="C23" s="24"/>
      <c r="D23" s="24"/>
      <c r="E23" s="24"/>
      <c r="F23" s="25"/>
      <c r="G23" s="24"/>
      <c r="H23" s="24"/>
      <c r="I23" s="24"/>
      <c r="J23" s="23"/>
    </row>
    <row r="24" ht="24" customHeight="1" spans="1:10" x14ac:dyDescent="0.25">
      <c r="A24" s="18"/>
      <c r="B24" s="19"/>
      <c r="C24" s="20"/>
      <c r="D24" s="20"/>
      <c r="E24" s="20"/>
      <c r="F24" s="21"/>
      <c r="G24" s="20"/>
      <c r="H24" s="20"/>
      <c r="I24" s="20"/>
      <c r="J24" s="19"/>
    </row>
    <row r="25" ht="24" customHeight="1" spans="1:10" x14ac:dyDescent="0.25">
      <c r="A25" s="22"/>
      <c r="B25" s="23"/>
      <c r="C25" s="24"/>
      <c r="D25" s="24"/>
      <c r="E25" s="24"/>
      <c r="F25" s="25"/>
      <c r="G25" s="24"/>
      <c r="H25" s="24"/>
      <c r="I25" s="24"/>
      <c r="J25" s="23"/>
    </row>
    <row r="26" ht="24" customHeight="1" spans="1:10" x14ac:dyDescent="0.25">
      <c r="A26" s="18"/>
      <c r="B26" s="19"/>
      <c r="C26" s="20"/>
      <c r="D26" s="20"/>
      <c r="E26" s="20"/>
      <c r="F26" s="21"/>
      <c r="G26" s="20"/>
      <c r="H26" s="20"/>
      <c r="I26" s="20"/>
      <c r="J26" s="19"/>
    </row>
    <row r="27" ht="24" customHeight="1" spans="1:10" x14ac:dyDescent="0.25">
      <c r="A27" s="22"/>
      <c r="B27" s="23"/>
      <c r="C27" s="24"/>
      <c r="D27" s="24"/>
      <c r="E27" s="24"/>
      <c r="F27" s="25"/>
      <c r="G27" s="24"/>
      <c r="H27" s="24"/>
      <c r="I27" s="24"/>
      <c r="J27" s="23"/>
    </row>
    <row r="28" ht="24" customHeight="1" spans="1:10" x14ac:dyDescent="0.25">
      <c r="A28" s="18"/>
      <c r="B28" s="19"/>
      <c r="C28" s="20"/>
      <c r="D28" s="20"/>
      <c r="E28" s="20"/>
      <c r="F28" s="21"/>
      <c r="G28" s="20"/>
      <c r="H28" s="20"/>
      <c r="I28" s="20"/>
      <c r="J28" s="19"/>
    </row>
    <row r="29" ht="24" customHeight="1" spans="1:10" x14ac:dyDescent="0.25">
      <c r="A29" s="22"/>
      <c r="B29" s="23"/>
      <c r="C29" s="24"/>
      <c r="D29" s="24"/>
      <c r="E29" s="24"/>
      <c r="F29" s="25"/>
      <c r="G29" s="24"/>
      <c r="H29" s="24"/>
      <c r="I29" s="24"/>
      <c r="J29" s="23"/>
    </row>
    <row r="30" ht="24" customHeight="1" spans="1:10" x14ac:dyDescent="0.25">
      <c r="A30" s="18"/>
      <c r="B30" s="19"/>
      <c r="C30" s="20"/>
      <c r="D30" s="20"/>
      <c r="E30" s="20"/>
      <c r="F30" s="21"/>
      <c r="G30" s="20"/>
      <c r="H30" s="20"/>
      <c r="I30" s="20"/>
      <c r="J30" s="19"/>
    </row>
    <row r="31" ht="24" customHeight="1" spans="1:10" x14ac:dyDescent="0.25">
      <c r="A31" s="22"/>
      <c r="B31" s="23"/>
      <c r="C31" s="24"/>
      <c r="D31" s="24"/>
      <c r="E31" s="24"/>
      <c r="F31" s="25"/>
      <c r="G31" s="24"/>
      <c r="H31" s="24"/>
      <c r="I31" s="24"/>
      <c r="J31" s="23"/>
    </row>
    <row r="32" ht="24" customHeight="1" spans="1:10" x14ac:dyDescent="0.25">
      <c r="A32" s="18"/>
      <c r="B32" s="19"/>
      <c r="C32" s="20"/>
      <c r="D32" s="20"/>
      <c r="E32" s="20"/>
      <c r="F32" s="21"/>
      <c r="G32" s="20"/>
      <c r="H32" s="20"/>
      <c r="I32" s="20"/>
      <c r="J32" s="19"/>
    </row>
    <row r="33" ht="24" customHeight="1" spans="1:10" x14ac:dyDescent="0.25">
      <c r="A33" s="22"/>
      <c r="B33" s="23"/>
      <c r="C33" s="24"/>
      <c r="D33" s="24"/>
      <c r="E33" s="24"/>
      <c r="F33" s="25"/>
      <c r="G33" s="24"/>
      <c r="H33" s="24"/>
      <c r="I33" s="24"/>
      <c r="J33" s="23"/>
    </row>
    <row r="34" ht="24" customHeight="1" spans="1:10" x14ac:dyDescent="0.25">
      <c r="A34" s="18"/>
      <c r="B34" s="19"/>
      <c r="C34" s="20"/>
      <c r="D34" s="20"/>
      <c r="E34" s="20"/>
      <c r="F34" s="21"/>
      <c r="G34" s="20"/>
      <c r="H34" s="20"/>
      <c r="I34" s="20"/>
      <c r="J34" s="19"/>
    </row>
    <row r="35" ht="24" customHeight="1" spans="1:10" x14ac:dyDescent="0.25">
      <c r="A35" s="22"/>
      <c r="B35" s="23"/>
      <c r="C35" s="24"/>
      <c r="D35" s="24"/>
      <c r="E35" s="24"/>
      <c r="F35" s="25"/>
      <c r="G35" s="24"/>
      <c r="H35" s="24"/>
      <c r="I35" s="24"/>
      <c r="J35" s="23"/>
    </row>
    <row r="36" ht="24" customHeight="1" spans="1:10" x14ac:dyDescent="0.25">
      <c r="A36" s="18"/>
      <c r="B36" s="19"/>
      <c r="C36" s="20"/>
      <c r="D36" s="20"/>
      <c r="E36" s="20"/>
      <c r="F36" s="21"/>
      <c r="G36" s="20"/>
      <c r="H36" s="20"/>
      <c r="I36" s="20"/>
      <c r="J36" s="19"/>
    </row>
    <row r="37" ht="24" customHeight="1" spans="1:10" x14ac:dyDescent="0.25">
      <c r="A37" s="22"/>
      <c r="B37" s="23"/>
      <c r="C37" s="24"/>
      <c r="D37" s="24"/>
      <c r="E37" s="24"/>
      <c r="F37" s="25"/>
      <c r="G37" s="24"/>
      <c r="H37" s="24"/>
      <c r="I37" s="24"/>
      <c r="J37" s="23"/>
    </row>
    <row r="38" ht="24" customHeight="1" spans="1:10" x14ac:dyDescent="0.25">
      <c r="A38" s="18"/>
      <c r="B38" s="19"/>
      <c r="C38" s="20"/>
      <c r="D38" s="20"/>
      <c r="E38" s="20"/>
      <c r="F38" s="21"/>
      <c r="G38" s="20"/>
      <c r="H38" s="20"/>
      <c r="I38" s="20"/>
      <c r="J38" s="19"/>
    </row>
    <row r="39" ht="24" customHeight="1" spans="1:10" x14ac:dyDescent="0.25">
      <c r="A39" s="22"/>
      <c r="B39" s="23"/>
      <c r="C39" s="24"/>
      <c r="D39" s="24"/>
      <c r="E39" s="24"/>
      <c r="F39" s="25"/>
      <c r="G39" s="24"/>
      <c r="H39" s="24"/>
      <c r="I39" s="24"/>
      <c r="J39" s="23"/>
    </row>
    <row r="40" ht="24" customHeight="1" spans="1:10" x14ac:dyDescent="0.25">
      <c r="A40" s="18"/>
      <c r="B40" s="19"/>
      <c r="C40" s="20"/>
      <c r="D40" s="20"/>
      <c r="E40" s="20"/>
      <c r="F40" s="21"/>
      <c r="G40" s="20"/>
      <c r="H40" s="20"/>
      <c r="I40" s="20"/>
      <c r="J40" s="19"/>
    </row>
    <row r="41" ht="24" customHeight="1" spans="1:10" x14ac:dyDescent="0.25">
      <c r="A41" s="22"/>
      <c r="B41" s="23"/>
      <c r="C41" s="24"/>
      <c r="D41" s="24"/>
      <c r="E41" s="24"/>
      <c r="F41" s="25"/>
      <c r="G41" s="24"/>
      <c r="H41" s="24"/>
      <c r="I41" s="24"/>
      <c r="J41" s="23"/>
    </row>
    <row r="42" ht="24" customHeight="1" spans="1:10" x14ac:dyDescent="0.25">
      <c r="A42" s="18"/>
      <c r="B42" s="19"/>
      <c r="C42" s="20"/>
      <c r="D42" s="20"/>
      <c r="E42" s="20"/>
      <c r="F42" s="21"/>
      <c r="G42" s="20"/>
      <c r="H42" s="20"/>
      <c r="I42" s="20"/>
      <c r="J42" s="19"/>
    </row>
    <row r="43" ht="24" customHeight="1" spans="1:10" x14ac:dyDescent="0.25">
      <c r="A43" s="22"/>
      <c r="B43" s="23"/>
      <c r="C43" s="24"/>
      <c r="D43" s="24"/>
      <c r="E43" s="24"/>
      <c r="F43" s="25"/>
      <c r="G43" s="24"/>
      <c r="H43" s="24"/>
      <c r="I43" s="24"/>
      <c r="J43" s="23"/>
    </row>
    <row r="44" ht="24" customHeight="1" spans="1:10" x14ac:dyDescent="0.25">
      <c r="A44" s="18"/>
      <c r="B44" s="19"/>
      <c r="C44" s="20"/>
      <c r="D44" s="20"/>
      <c r="E44" s="20"/>
      <c r="F44" s="21"/>
      <c r="G44" s="20"/>
      <c r="H44" s="20"/>
      <c r="I44" s="20"/>
      <c r="J44" s="19"/>
    </row>
    <row r="45" ht="24" customHeight="1" spans="1:10" x14ac:dyDescent="0.25">
      <c r="A45" s="22"/>
      <c r="B45" s="23"/>
      <c r="C45" s="24"/>
      <c r="D45" s="24"/>
      <c r="E45" s="24"/>
      <c r="F45" s="25"/>
      <c r="G45" s="24"/>
      <c r="H45" s="24"/>
      <c r="I45" s="24"/>
      <c r="J45" s="23"/>
    </row>
    <row r="46" ht="24" customHeight="1" spans="1:10" x14ac:dyDescent="0.25">
      <c r="A46" s="18"/>
      <c r="B46" s="19"/>
      <c r="C46" s="20"/>
      <c r="D46" s="20"/>
      <c r="E46" s="20"/>
      <c r="F46" s="21"/>
      <c r="G46" s="20"/>
      <c r="H46" s="20"/>
      <c r="I46" s="20"/>
      <c r="J46" s="19"/>
    </row>
    <row r="47" ht="24" customHeight="1" spans="1:10" x14ac:dyDescent="0.25">
      <c r="A47" s="22"/>
      <c r="B47" s="23"/>
      <c r="C47" s="24"/>
      <c r="D47" s="24"/>
      <c r="E47" s="24"/>
      <c r="F47" s="25"/>
      <c r="G47" s="24"/>
      <c r="H47" s="24"/>
      <c r="I47" s="24"/>
      <c r="J47" s="23"/>
    </row>
    <row r="48" ht="24" customHeight="1" spans="1:10" x14ac:dyDescent="0.25">
      <c r="A48" s="18"/>
      <c r="B48" s="19"/>
      <c r="C48" s="20"/>
      <c r="D48" s="20"/>
      <c r="E48" s="20"/>
      <c r="F48" s="21"/>
      <c r="G48" s="20"/>
      <c r="H48" s="20"/>
      <c r="I48" s="20"/>
      <c r="J48" s="19"/>
    </row>
    <row r="49" ht="24" customHeight="1" spans="1:10" x14ac:dyDescent="0.25">
      <c r="A49" s="22"/>
      <c r="B49" s="23"/>
      <c r="C49" s="24"/>
      <c r="D49" s="24"/>
      <c r="E49" s="24"/>
      <c r="F49" s="25"/>
      <c r="G49" s="24"/>
      <c r="H49" s="24"/>
      <c r="I49" s="24"/>
      <c r="J49" s="23"/>
    </row>
    <row r="50" ht="24" customHeight="1" spans="1:10" x14ac:dyDescent="0.25">
      <c r="A50" s="18"/>
      <c r="B50" s="19"/>
      <c r="C50" s="20"/>
      <c r="D50" s="20"/>
      <c r="E50" s="20"/>
      <c r="F50" s="21"/>
      <c r="G50" s="20"/>
      <c r="H50" s="20"/>
      <c r="I50" s="20"/>
      <c r="J50" s="19"/>
    </row>
    <row r="51" ht="24" customHeight="1" spans="1:10" x14ac:dyDescent="0.25">
      <c r="A51" s="22"/>
      <c r="B51" s="23"/>
      <c r="C51" s="24"/>
      <c r="D51" s="24"/>
      <c r="E51" s="24"/>
      <c r="F51" s="25"/>
      <c r="G51" s="24"/>
      <c r="H51" s="24"/>
      <c r="I51" s="24"/>
      <c r="J51" s="23"/>
    </row>
    <row r="52" ht="24" customHeight="1" spans="1:10" x14ac:dyDescent="0.25">
      <c r="A52" s="18"/>
      <c r="B52" s="19"/>
      <c r="C52" s="20"/>
      <c r="D52" s="20"/>
      <c r="E52" s="20"/>
      <c r="F52" s="21"/>
      <c r="G52" s="20"/>
      <c r="H52" s="20"/>
      <c r="I52" s="20"/>
      <c r="J52" s="19"/>
    </row>
    <row r="53" ht="24" customHeight="1" spans="1:10" x14ac:dyDescent="0.25">
      <c r="A53" s="22"/>
      <c r="B53" s="23"/>
      <c r="C53" s="24"/>
      <c r="D53" s="24"/>
      <c r="E53" s="24"/>
      <c r="F53" s="25"/>
      <c r="G53" s="24"/>
      <c r="H53" s="24"/>
      <c r="I53" s="24"/>
      <c r="J53" s="23"/>
    </row>
  </sheetData>
  <mergeCells count="2">
    <mergeCell ref="A1:J1"/>
    <mergeCell ref="A2:J2"/>
  </mergeCells>
  <dataValidations count="10">
    <dataValidation type="list" allowBlank="1" sqref="D10:D53">
      <formula1>"Whole Family,Mum &amp; Kids,Dad &amp; Kids,Just Me &amp; You,Everyone + Grandparents,Friends Too"</formula1>
    </dataValidation>
    <dataValidation type="list" allowBlank="1" sqref="D4:D53">
      <formula1>"Whole Family,Mum &amp; Kids,Dad &amp; Kids,Just Me &amp; You,Everyone + Grandparents,Friends Too"</formula1>
    </dataValidation>
    <dataValidation type="list" allowBlank="1" sqref="E10:E53">
      <formula1>"★,★★,★★★,★★★★,★★★★★"</formula1>
    </dataValidation>
    <dataValidation type="list" allowBlank="1" sqref="E4:E53">
      <formula1>"★,★★,★★★,★★★★,★★★★★"</formula1>
    </dataValidation>
    <dataValidation type="list" allowBlank="1" sqref="G10:G53">
      <formula1>"Sunny,Cloudy,Rainy,Snowy,Windy,Who Cares"</formula1>
    </dataValidation>
    <dataValidation type="list" allowBlank="1" sqref="G4:G53">
      <formula1>"Sunny,Cloudy,Rainy,Snowy,Windy,Who Cares"</formula1>
    </dataValidation>
    <dataValidation type="list" allowBlank="1" sqref="H10:H53">
      <formula1>"Loved It,It Was OK,Didn't Want To Go But Loved It,Complained The Whole Time,Asked To Go Again,Was On Their Phone"</formula1>
    </dataValidation>
    <dataValidation type="list" allowBlank="1" sqref="H4:H53">
      <formula1>"Loved It,It Was OK,Didn't Want To Go But Loved It,Complained The Whole Time,Asked To Go Again,Was On Their Phone"</formula1>
    </dataValidation>
    <dataValidation type="list" allowBlank="1" sqref="I10:I53">
      <formula1>"Y,N"</formula1>
    </dataValidation>
    <dataValidation type="list" allowBlank="1" sqref="I4:I53">
      <formula1>"Y,N"</formula1>
    </dataValidation>
  </dataValidations>
  <pageMargins left="0.4" right="0.4" top="0.4" bottom="0.4" header="0.2" footer="0.2"/>
  <pageSetup paperSize="9"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I35"/>
  <sheetFormatPr defaultRowHeight="22" outlineLevelRow="0" outlineLevelCol="0" x14ac:dyDescent="55" customHeight="1"/>
  <cols>
    <col min="1" max="1" width="3" customWidth="1"/>
    <col min="2" max="2" width="28" customWidth="1"/>
    <col min="3" max="3" width="22" customWidth="1"/>
    <col min="4" max="4" width="4" customWidth="1"/>
    <col min="5" max="5" width="18" customWidth="1"/>
    <col min="6" max="6" width="16" customWidth="1"/>
    <col min="7" max="7" width="4" customWidth="1"/>
    <col min="8" max="8" width="24" customWidth="1"/>
    <col min="9" max="9" width="20" customWidth="1"/>
  </cols>
  <sheetData>
    <row r="1" ht="36" customHeight="1" spans="1:9" x14ac:dyDescent="0.25">
      <c r="A1" s="26" t="s">
        <v>68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16" t="s">
        <v>69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ht="28" customHeight="1" spans="1:9" x14ac:dyDescent="0.25">
      <c r="A4" s="1"/>
      <c r="B4" s="27" t="s">
        <v>70</v>
      </c>
      <c r="C4" s="27"/>
      <c r="D4" s="1"/>
      <c r="E4" s="28" t="s">
        <v>71</v>
      </c>
      <c r="F4" s="28"/>
      <c r="G4" s="1"/>
      <c r="H4" s="17" t="s">
        <v>72</v>
      </c>
      <c r="I4" s="17"/>
    </row>
    <row r="5" ht="32" customHeight="1" spans="1:9" x14ac:dyDescent="0.25">
      <c r="A5" s="1"/>
      <c r="B5" s="29" t="s">
        <v>73</v>
      </c>
      <c r="C5" s="30">
        <f>COUNTA('Activity Log'!B4:B53)</f>
      </c>
      <c r="D5" s="1"/>
      <c r="E5" s="31" t="s">
        <v>74</v>
      </c>
      <c r="F5" s="32">
        <f>SUMPRODUCT((MONTH('Activity Log'!A4:A53)=1)*('Activity Log'!A4:A53&lt;&gt;""))</f>
      </c>
      <c r="G5" s="1"/>
      <c r="H5" s="33">
        <f>COUNTA('Activity Log'!B4:B53)</f>
      </c>
      <c r="I5" s="33"/>
    </row>
    <row r="6" ht="28" customHeight="1" spans="1:9" x14ac:dyDescent="0.25">
      <c r="A6" s="1"/>
      <c r="B6" s="29" t="s">
        <v>75</v>
      </c>
      <c r="C6" s="34">
        <f>SUM('Activity Log'!F4:F53)</f>
      </c>
      <c r="D6" s="1"/>
      <c r="E6" s="35" t="s">
        <v>76</v>
      </c>
      <c r="F6" s="36">
        <f>SUMPRODUCT((MONTH('Activity Log'!A4:A53)=2)*('Activity Log'!A4:A53&lt;&gt;""))</f>
      </c>
      <c r="G6" s="1"/>
      <c r="H6" s="37">
        <f>IF(COUNTA('Activity Log'!B4:B53)&gt;50,"They have NO excuse",IF(COUNTA('Activity Log'!B4:B53)&gt;25,"Parent of the year material",IF(COUNTA('Activity Log'!B4:B53)&gt;10,"Decent effort","Barely trying")))</f>
      </c>
      <c r="I6" s="37"/>
    </row>
    <row r="7" ht="8" customHeight="1" spans="1:9" x14ac:dyDescent="0.25">
      <c r="A7" s="1"/>
      <c r="B7" s="29" t="s">
        <v>77</v>
      </c>
      <c r="C7" s="30">
        <f>IFERROR(AVERAGE(LEN('Activity Log'!E4:E53)),"—")</f>
      </c>
      <c r="D7" s="1"/>
      <c r="E7" s="31" t="s">
        <v>78</v>
      </c>
      <c r="F7" s="32">
        <f>SUMPRODUCT((MONTH('Activity Log'!A4:A53)=3)*('Activity Log'!A4:A53&lt;&gt;""))</f>
      </c>
      <c r="G7" s="1"/>
      <c r="H7" s="1"/>
      <c r="I7" s="1"/>
    </row>
    <row r="8" ht="22" customHeight="1" spans="1:9" x14ac:dyDescent="0.25">
      <c r="A8" s="1"/>
      <c r="B8" s="29" t="s">
        <v>79</v>
      </c>
      <c r="C8" s="30">
        <f>COUNTIF('Activity Log'!I4:I53,"Y")</f>
      </c>
      <c r="D8" s="1"/>
      <c r="E8" s="35" t="s">
        <v>80</v>
      </c>
      <c r="F8" s="36">
        <f>SUMPRODUCT((MONTH('Activity Log'!A4:A53)=4)*('Activity Log'!A4:A53&lt;&gt;""))</f>
      </c>
      <c r="G8" s="1"/>
      <c r="H8" s="38" t="s">
        <v>81</v>
      </c>
      <c r="I8" s="39" t="s">
        <v>82</v>
      </c>
    </row>
    <row r="9" ht="22" customHeight="1" spans="1:9" x14ac:dyDescent="0.25">
      <c r="A9" s="1"/>
      <c r="B9" s="1"/>
      <c r="C9" s="1"/>
      <c r="D9" s="1"/>
      <c r="E9" s="31" t="s">
        <v>83</v>
      </c>
      <c r="F9" s="32">
        <f>SUMPRODUCT((MONTH('Activity Log'!A4:A53)=5)*('Activity Log'!A4:A53&lt;&gt;""))</f>
      </c>
      <c r="G9" s="1"/>
      <c r="H9" s="38" t="s">
        <v>84</v>
      </c>
      <c r="I9" s="40" t="s">
        <v>85</v>
      </c>
    </row>
    <row r="10" ht="22" customHeight="1" spans="1:9" x14ac:dyDescent="0.25">
      <c r="A10" s="1"/>
      <c r="B10" s="1"/>
      <c r="C10" s="1"/>
      <c r="D10" s="1"/>
      <c r="E10" s="35" t="s">
        <v>86</v>
      </c>
      <c r="F10" s="36">
        <f>SUMPRODUCT((MONTH('Activity Log'!A4:A53)=6)*('Activity Log'!A4:A53&lt;&gt;""))</f>
      </c>
      <c r="G10" s="1"/>
      <c r="H10" s="38" t="s">
        <v>87</v>
      </c>
      <c r="I10" s="41" t="s">
        <v>88</v>
      </c>
    </row>
    <row r="11" ht="22" customHeight="1" spans="1:9" x14ac:dyDescent="0.25">
      <c r="A11" s="1"/>
      <c r="B11" s="1"/>
      <c r="C11" s="1"/>
      <c r="D11" s="1"/>
      <c r="E11" s="31" t="s">
        <v>89</v>
      </c>
      <c r="F11" s="32">
        <f>SUMPRODUCT((MONTH('Activity Log'!A4:A53)=7)*('Activity Log'!A4:A53&lt;&gt;""))</f>
      </c>
      <c r="G11" s="1"/>
      <c r="H11" s="38" t="s">
        <v>90</v>
      </c>
      <c r="I11" s="42" t="s">
        <v>91</v>
      </c>
    </row>
    <row r="12" ht="22" customHeight="1" spans="1:9" x14ac:dyDescent="0.25">
      <c r="A12" s="1"/>
      <c r="B12" s="1"/>
      <c r="C12" s="1"/>
      <c r="D12" s="1"/>
      <c r="E12" s="35" t="s">
        <v>92</v>
      </c>
      <c r="F12" s="36">
        <f>SUMPRODUCT((MONTH('Activity Log'!A4:A53)=8)*('Activity Log'!A4:A53&lt;&gt;""))</f>
      </c>
      <c r="G12" s="1"/>
      <c r="H12" s="1"/>
      <c r="I12" s="1"/>
    </row>
    <row r="13" ht="22" customHeight="1" spans="1:9" x14ac:dyDescent="0.25">
      <c r="A13" s="1"/>
      <c r="B13" s="1"/>
      <c r="C13" s="1"/>
      <c r="D13" s="1"/>
      <c r="E13" s="31" t="s">
        <v>93</v>
      </c>
      <c r="F13" s="32">
        <f>SUMPRODUCT((MONTH('Activity Log'!A4:A53)=9)*('Activity Log'!A4:A53&lt;&gt;""))</f>
      </c>
      <c r="G13" s="1"/>
      <c r="H13" s="1"/>
      <c r="I13" s="1"/>
    </row>
    <row r="14" ht="22" customHeight="1" spans="1:9" x14ac:dyDescent="0.25">
      <c r="A14" s="1"/>
      <c r="B14" s="1"/>
      <c r="C14" s="1"/>
      <c r="D14" s="1"/>
      <c r="E14" s="35" t="s">
        <v>94</v>
      </c>
      <c r="F14" s="36">
        <f>SUMPRODUCT((MONTH('Activity Log'!A4:A53)=10)*('Activity Log'!A4:A53&lt;&gt;""))</f>
      </c>
      <c r="G14" s="1"/>
      <c r="H14" s="1"/>
      <c r="I14" s="1"/>
    </row>
    <row r="15" ht="22" customHeight="1" spans="1:9" x14ac:dyDescent="0.25">
      <c r="A15" s="1"/>
      <c r="B15" s="1"/>
      <c r="C15" s="1"/>
      <c r="D15" s="1"/>
      <c r="E15" s="31" t="s">
        <v>95</v>
      </c>
      <c r="F15" s="32">
        <f>SUMPRODUCT((MONTH('Activity Log'!A4:A53)=11)*('Activity Log'!A4:A53&lt;&gt;""))</f>
      </c>
      <c r="G15" s="1"/>
      <c r="H15" s="1"/>
      <c r="I15" s="1"/>
    </row>
    <row r="16" ht="22" customHeight="1" spans="1:9" x14ac:dyDescent="0.25">
      <c r="A16" s="1"/>
      <c r="B16" s="1"/>
      <c r="C16" s="1"/>
      <c r="D16" s="1"/>
      <c r="E16" s="35" t="s">
        <v>96</v>
      </c>
      <c r="F16" s="36">
        <f>SUMPRODUCT((MONTH('Activity Log'!A4:A53)=12)*('Activity Log'!A4:A53&lt;&gt;""))</f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43" t="s">
        <v>97</v>
      </c>
      <c r="F18" s="43"/>
      <c r="G18" s="1"/>
      <c r="H18" s="1"/>
      <c r="I18" s="1"/>
    </row>
    <row r="19" ht="22" customHeight="1" spans="1:9" x14ac:dyDescent="0.25">
      <c r="A19" s="1"/>
      <c r="B19" s="1"/>
      <c r="C19" s="1"/>
      <c r="D19" s="1"/>
      <c r="E19" s="44" t="s">
        <v>52</v>
      </c>
      <c r="F19" s="45">
        <f>COUNTIF('Activity Log'!H4:H53,"Loved It")</f>
      </c>
      <c r="G19" s="1"/>
      <c r="H19" s="1"/>
      <c r="I19" s="1"/>
    </row>
    <row r="20" ht="22" customHeight="1" spans="1:9" x14ac:dyDescent="0.25">
      <c r="A20" s="1"/>
      <c r="B20" s="1"/>
      <c r="C20" s="1"/>
      <c r="D20" s="1"/>
      <c r="E20" s="35" t="s">
        <v>45</v>
      </c>
      <c r="F20" s="46">
        <f>COUNTIF('Activity Log'!H4:H53,"It Was OK")</f>
      </c>
      <c r="G20" s="1"/>
      <c r="H20" s="1"/>
      <c r="I20" s="1"/>
    </row>
    <row r="21" ht="22" customHeight="1" spans="1:9" x14ac:dyDescent="0.25">
      <c r="A21" s="1"/>
      <c r="B21" s="1"/>
      <c r="C21" s="1"/>
      <c r="D21" s="1"/>
      <c r="E21" s="44" t="s">
        <v>35</v>
      </c>
      <c r="F21" s="45">
        <f>COUNTIF('Activity Log'!H4:H53,"Didn't Want To Go But Loved It")</f>
      </c>
      <c r="G21" s="1"/>
      <c r="H21" s="1"/>
      <c r="I21" s="1"/>
    </row>
    <row r="22" ht="22" customHeight="1" spans="1:9" x14ac:dyDescent="0.25">
      <c r="A22" s="1"/>
      <c r="B22" s="1"/>
      <c r="C22" s="1"/>
      <c r="D22" s="1"/>
      <c r="E22" s="35" t="s">
        <v>61</v>
      </c>
      <c r="F22" s="46">
        <f>COUNTIF('Activity Log'!H4:H53,"Complained The Whole Time")</f>
      </c>
      <c r="G22" s="1"/>
      <c r="H22" s="1"/>
      <c r="I22" s="1"/>
    </row>
    <row r="23" ht="22" customHeight="1" spans="1:9" x14ac:dyDescent="0.25">
      <c r="A23" s="1"/>
      <c r="B23" s="1"/>
      <c r="C23" s="1"/>
      <c r="D23" s="1"/>
      <c r="E23" s="44" t="s">
        <v>98</v>
      </c>
      <c r="F23" s="45">
        <f>COUNTIF('Activity Log'!H4:H53,"Asked To Go Again")</f>
      </c>
      <c r="G23" s="1"/>
      <c r="H23" s="1"/>
      <c r="I23" s="1"/>
    </row>
    <row r="24" ht="22" customHeight="1" spans="1:9" x14ac:dyDescent="0.25">
      <c r="A24" s="1"/>
      <c r="B24" s="1"/>
      <c r="C24" s="1"/>
      <c r="D24" s="1"/>
      <c r="E24" s="35" t="s">
        <v>99</v>
      </c>
      <c r="F24" s="46">
        <f>COUNTIF('Activity Log'!H4:H53,"Was On Their Phone")</f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mergeCells count="8">
    <mergeCell ref="A1:I1"/>
    <mergeCell ref="A2:I2"/>
    <mergeCell ref="B4:C4"/>
    <mergeCell ref="E4:F4"/>
    <mergeCell ref="H4:I4"/>
    <mergeCell ref="H5:I5"/>
    <mergeCell ref="H6:I6"/>
    <mergeCell ref="E18:F18"/>
  </mergeCells>
  <pageMargins left="0.4" right="0.4" top="0.4" bottom="0.4" header="0.2" footer="0.2"/>
  <pageSetup paperSize="9" orientation="landscape" fitToWidth="1" fitToHeigh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G18"/>
  <sheetViews>
    <sheetView workbookViewId="0">
      <pane ySplit="3" topLeftCell="A4" activePane="bottomLeft" state="frozen"/>
      <selection pane="bottomLeft"/>
    </sheetView>
  </sheetViews>
  <sheetFormatPr defaultRowHeight="22" outlineLevelRow="0" outlineLevelCol="0" x14ac:dyDescent="55" customHeight="1"/>
  <cols>
    <col min="1" max="1" width="30" customWidth="1"/>
    <col min="2" max="2" width="18" customWidth="1"/>
    <col min="3" max="3" width="16" customWidth="1"/>
    <col min="4" max="4" width="24" customWidth="1"/>
    <col min="5" max="5" width="8" customWidth="1"/>
    <col min="6" max="6" width="14" customWidth="1"/>
    <col min="7" max="7" width="16" customWidth="1"/>
  </cols>
  <sheetData>
    <row r="1" ht="36" customHeight="1" spans="1:7" x14ac:dyDescent="0.25">
      <c r="A1" s="47" t="s">
        <v>100</v>
      </c>
      <c r="B1" s="47"/>
      <c r="C1" s="47"/>
      <c r="D1" s="47"/>
      <c r="E1" s="47"/>
      <c r="F1" s="47"/>
      <c r="G1" s="47"/>
    </row>
    <row r="2" spans="1:7" x14ac:dyDescent="0.25">
      <c r="A2" s="16" t="s">
        <v>101</v>
      </c>
      <c r="B2" s="16"/>
      <c r="C2" s="16"/>
      <c r="D2" s="16"/>
      <c r="E2" s="16"/>
      <c r="F2" s="16"/>
      <c r="G2" s="16"/>
    </row>
    <row r="3" ht="28" customHeight="1" spans="1:7" x14ac:dyDescent="0.25">
      <c r="A3" s="43" t="s">
        <v>102</v>
      </c>
      <c r="B3" s="43" t="s">
        <v>103</v>
      </c>
      <c r="C3" s="43" t="s">
        <v>104</v>
      </c>
      <c r="D3" s="43" t="s">
        <v>105</v>
      </c>
      <c r="E3" s="43" t="s">
        <v>106</v>
      </c>
      <c r="F3" s="43" t="s">
        <v>107</v>
      </c>
      <c r="G3" s="43" t="s">
        <v>108</v>
      </c>
    </row>
    <row r="4" ht="24" customHeight="1" spans="1:7" x14ac:dyDescent="0.25">
      <c r="A4" s="48"/>
      <c r="B4" s="49"/>
      <c r="C4" s="50"/>
      <c r="D4" s="49"/>
      <c r="E4" s="49"/>
      <c r="F4" s="49"/>
      <c r="G4" s="49"/>
    </row>
    <row r="5" ht="24" customHeight="1" spans="1:7" x14ac:dyDescent="0.25">
      <c r="A5" s="51"/>
      <c r="B5" s="52"/>
      <c r="C5" s="53"/>
      <c r="D5" s="52"/>
      <c r="E5" s="52"/>
      <c r="F5" s="52"/>
      <c r="G5" s="52"/>
    </row>
    <row r="6" ht="24" customHeight="1" spans="1:7" x14ac:dyDescent="0.25">
      <c r="A6" s="48"/>
      <c r="B6" s="49"/>
      <c r="C6" s="50"/>
      <c r="D6" s="49"/>
      <c r="E6" s="49"/>
      <c r="F6" s="49"/>
      <c r="G6" s="49"/>
    </row>
    <row r="7" ht="24" customHeight="1" spans="1:7" x14ac:dyDescent="0.25">
      <c r="A7" s="51"/>
      <c r="B7" s="52"/>
      <c r="C7" s="53"/>
      <c r="D7" s="52"/>
      <c r="E7" s="52"/>
      <c r="F7" s="52"/>
      <c r="G7" s="52"/>
    </row>
    <row r="8" ht="24" customHeight="1" spans="1:7" x14ac:dyDescent="0.25">
      <c r="A8" s="48"/>
      <c r="B8" s="49"/>
      <c r="C8" s="50"/>
      <c r="D8" s="49"/>
      <c r="E8" s="49"/>
      <c r="F8" s="49"/>
      <c r="G8" s="49"/>
    </row>
    <row r="9" ht="24" customHeight="1" spans="1:7" x14ac:dyDescent="0.25">
      <c r="A9" s="51"/>
      <c r="B9" s="52"/>
      <c r="C9" s="53"/>
      <c r="D9" s="52"/>
      <c r="E9" s="52"/>
      <c r="F9" s="52"/>
      <c r="G9" s="52"/>
    </row>
    <row r="10" ht="24" customHeight="1" spans="1:7" x14ac:dyDescent="0.25">
      <c r="A10" s="48"/>
      <c r="B10" s="49"/>
      <c r="C10" s="50"/>
      <c r="D10" s="49"/>
      <c r="E10" s="49"/>
      <c r="F10" s="49"/>
      <c r="G10" s="49"/>
    </row>
    <row r="11" ht="24" customHeight="1" spans="1:7" x14ac:dyDescent="0.25">
      <c r="A11" s="51"/>
      <c r="B11" s="52"/>
      <c r="C11" s="53"/>
      <c r="D11" s="52"/>
      <c r="E11" s="52"/>
      <c r="F11" s="52"/>
      <c r="G11" s="52"/>
    </row>
    <row r="12" ht="24" customHeight="1" spans="1:7" x14ac:dyDescent="0.25">
      <c r="A12" s="48"/>
      <c r="B12" s="49"/>
      <c r="C12" s="50"/>
      <c r="D12" s="49"/>
      <c r="E12" s="49"/>
      <c r="F12" s="49"/>
      <c r="G12" s="49"/>
    </row>
    <row r="13" ht="24" customHeight="1" spans="1:7" x14ac:dyDescent="0.25">
      <c r="A13" s="51"/>
      <c r="B13" s="52"/>
      <c r="C13" s="53"/>
      <c r="D13" s="52"/>
      <c r="E13" s="52"/>
      <c r="F13" s="52"/>
      <c r="G13" s="52"/>
    </row>
    <row r="14" ht="24" customHeight="1" spans="1:7" x14ac:dyDescent="0.25">
      <c r="A14" s="48"/>
      <c r="B14" s="49"/>
      <c r="C14" s="50"/>
      <c r="D14" s="49"/>
      <c r="E14" s="49"/>
      <c r="F14" s="49"/>
      <c r="G14" s="49"/>
    </row>
    <row r="15" ht="24" customHeight="1" spans="1:7" x14ac:dyDescent="0.25">
      <c r="A15" s="51"/>
      <c r="B15" s="52"/>
      <c r="C15" s="53"/>
      <c r="D15" s="52"/>
      <c r="E15" s="52"/>
      <c r="F15" s="52"/>
      <c r="G15" s="52"/>
    </row>
    <row r="16" ht="24" customHeight="1" spans="1:7" x14ac:dyDescent="0.25">
      <c r="A16" s="48"/>
      <c r="B16" s="49"/>
      <c r="C16" s="50"/>
      <c r="D16" s="49"/>
      <c r="E16" s="49"/>
      <c r="F16" s="49"/>
      <c r="G16" s="49"/>
    </row>
    <row r="17" ht="24" customHeight="1" spans="1:7" x14ac:dyDescent="0.25">
      <c r="A17" s="51"/>
      <c r="B17" s="52"/>
      <c r="C17" s="53"/>
      <c r="D17" s="52"/>
      <c r="E17" s="52"/>
      <c r="F17" s="52"/>
      <c r="G17" s="52"/>
    </row>
    <row r="18" ht="24" customHeight="1" spans="1:7" x14ac:dyDescent="0.25">
      <c r="A18" s="48"/>
      <c r="B18" s="49"/>
      <c r="C18" s="50"/>
      <c r="D18" s="49"/>
      <c r="E18" s="49"/>
      <c r="F18" s="49"/>
      <c r="G18" s="49"/>
    </row>
  </sheetData>
  <mergeCells count="2">
    <mergeCell ref="A1:G1"/>
    <mergeCell ref="A2:G2"/>
  </mergeCells>
  <dataValidations count="8">
    <dataValidation type="list" allowBlank="1" sqref="B10:B18">
      <formula1>"Child 1,Child 2,Child 3,Mum,Dad,Grandparent"</formula1>
    </dataValidation>
    <dataValidation type="list" allowBlank="1" sqref="B4:B18">
      <formula1>"Child 1,Child 2,Child 3,Mum,Dad,Grandparent"</formula1>
    </dataValidation>
    <dataValidation type="list" allowBlank="1" sqref="D10:D18">
      <formula1>"Must Do,Would Be Nice,Dream Big,When We Win The Lottery"</formula1>
    </dataValidation>
    <dataValidation type="list" allowBlank="1" sqref="D4:D18">
      <formula1>"Must Do,Would Be Nice,Dream Big,When We Win The Lottery"</formula1>
    </dataValidation>
    <dataValidation type="list" allowBlank="1" sqref="E10:E18">
      <formula1>"Y,N"</formula1>
    </dataValidation>
    <dataValidation type="list" allowBlank="1" sqref="E4:E18">
      <formula1>"Y,N"</formula1>
    </dataValidation>
    <dataValidation type="list" allowBlank="1" sqref="G10:G18">
      <formula1>"Y,N"</formula1>
    </dataValidation>
    <dataValidation type="list" allowBlank="1" sqref="G4:G18">
      <formula1>"Y,N"</formula1>
    </dataValidation>
  </dataValidations>
  <pageMargins left="0.4" right="0.4" top="0.4" bottom="0.4" header="0.2" footer="0.2"/>
  <pageSetup paperSize="9" orientation="landscape" fitToWidth="1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H11"/>
  <sheetViews>
    <sheetView workbookViewId="0">
      <pane ySplit="3" topLeftCell="A4" activePane="bottomLeft" state="frozen"/>
      <selection pane="bottomLeft"/>
    </sheetView>
  </sheetViews>
  <sheetFormatPr defaultRowHeight="22" outlineLevelRow="0" outlineLevelCol="0" x14ac:dyDescent="55" customHeight="1"/>
  <cols>
    <col min="1" max="1" width="26" customWidth="1"/>
    <col min="2" max="3" width="18" customWidth="1"/>
    <col min="4" max="4" width="14" customWidth="1"/>
    <col min="5" max="5" width="36" customWidth="1"/>
    <col min="6" max="8" width="10" customWidth="1"/>
  </cols>
  <sheetData>
    <row r="1" ht="36" customHeight="1" spans="1:8" x14ac:dyDescent="0.25">
      <c r="A1" s="54" t="s">
        <v>109</v>
      </c>
      <c r="B1" s="54"/>
      <c r="C1" s="54"/>
      <c r="D1" s="54"/>
      <c r="E1" s="54"/>
      <c r="F1" s="54"/>
      <c r="G1" s="54"/>
      <c r="H1" s="54"/>
    </row>
    <row r="2" spans="1:8" x14ac:dyDescent="0.25">
      <c r="A2" s="16" t="s">
        <v>110</v>
      </c>
      <c r="B2" s="16"/>
      <c r="C2" s="16"/>
      <c r="D2" s="16"/>
      <c r="E2" s="16"/>
      <c r="F2" s="16"/>
      <c r="G2" s="16"/>
      <c r="H2" s="16"/>
    </row>
    <row r="3" ht="28" customHeight="1" spans="1:8" x14ac:dyDescent="0.25">
      <c r="A3" s="55" t="s">
        <v>111</v>
      </c>
      <c r="B3" s="55" t="s">
        <v>112</v>
      </c>
      <c r="C3" s="55" t="s">
        <v>113</v>
      </c>
      <c r="D3" s="55" t="s">
        <v>114</v>
      </c>
      <c r="E3" s="55" t="s">
        <v>115</v>
      </c>
      <c r="F3" s="55" t="s">
        <v>116</v>
      </c>
      <c r="G3" s="55" t="s">
        <v>117</v>
      </c>
      <c r="H3" s="55" t="s">
        <v>118</v>
      </c>
    </row>
    <row r="4" ht="24" customHeight="1" spans="1:8" x14ac:dyDescent="0.25">
      <c r="A4" s="56"/>
      <c r="B4" s="57"/>
      <c r="C4" s="57"/>
      <c r="D4" s="58"/>
      <c r="E4" s="56"/>
      <c r="F4" s="57"/>
      <c r="G4" s="57"/>
      <c r="H4" s="57"/>
    </row>
    <row r="5" ht="24" customHeight="1" spans="1:8" x14ac:dyDescent="0.25">
      <c r="A5" s="59"/>
      <c r="B5" s="60"/>
      <c r="C5" s="60"/>
      <c r="D5" s="61"/>
      <c r="E5" s="59"/>
      <c r="F5" s="60"/>
      <c r="G5" s="60"/>
      <c r="H5" s="60"/>
    </row>
    <row r="6" ht="24" customHeight="1" spans="1:8" x14ac:dyDescent="0.25">
      <c r="A6" s="56"/>
      <c r="B6" s="57"/>
      <c r="C6" s="57"/>
      <c r="D6" s="58"/>
      <c r="E6" s="56"/>
      <c r="F6" s="57"/>
      <c r="G6" s="57"/>
      <c r="H6" s="57"/>
    </row>
    <row r="7" ht="24" customHeight="1" spans="1:8" x14ac:dyDescent="0.25">
      <c r="A7" s="59"/>
      <c r="B7" s="60"/>
      <c r="C7" s="60"/>
      <c r="D7" s="61"/>
      <c r="E7" s="59"/>
      <c r="F7" s="60"/>
      <c r="G7" s="60"/>
      <c r="H7" s="60"/>
    </row>
    <row r="8" ht="24" customHeight="1" spans="1:8" x14ac:dyDescent="0.25">
      <c r="A8" s="56"/>
      <c r="B8" s="57"/>
      <c r="C8" s="57"/>
      <c r="D8" s="58"/>
      <c r="E8" s="56"/>
      <c r="F8" s="57"/>
      <c r="G8" s="57"/>
      <c r="H8" s="57"/>
    </row>
    <row r="9" ht="24" customHeight="1" spans="1:8" x14ac:dyDescent="0.25">
      <c r="A9" s="59"/>
      <c r="B9" s="60"/>
      <c r="C9" s="60"/>
      <c r="D9" s="61"/>
      <c r="E9" s="59"/>
      <c r="F9" s="60"/>
      <c r="G9" s="60"/>
      <c r="H9" s="60"/>
    </row>
    <row r="10" ht="24" customHeight="1" spans="1:8" x14ac:dyDescent="0.25">
      <c r="A10" s="56"/>
      <c r="B10" s="57"/>
      <c r="C10" s="57"/>
      <c r="D10" s="58"/>
      <c r="E10" s="56"/>
      <c r="F10" s="57"/>
      <c r="G10" s="57"/>
      <c r="H10" s="57"/>
    </row>
    <row r="11" ht="24" customHeight="1" spans="1:8" x14ac:dyDescent="0.25">
      <c r="A11" s="59"/>
      <c r="B11" s="60"/>
      <c r="C11" s="60"/>
      <c r="D11" s="61"/>
      <c r="E11" s="59"/>
      <c r="F11" s="60"/>
      <c r="G11" s="60"/>
      <c r="H11" s="60"/>
    </row>
  </sheetData>
  <mergeCells count="2">
    <mergeCell ref="A1:H1"/>
    <mergeCell ref="A2:H2"/>
  </mergeCells>
  <dataValidations count="2">
    <dataValidation type="list" allowBlank="1" sqref="F10:H11">
      <formula1>"Y,N"</formula1>
    </dataValidation>
    <dataValidation type="list" allowBlank="1" sqref="F4:H11">
      <formula1>"Y,N"</formula1>
    </dataValidation>
  </dataValidations>
  <pageMargins left="0.4" right="0.4" top="0.4" bottom="0.4" header="0.2" footer="0.2"/>
  <pageSetup paperSize="9" orientation="landscape" fitToWidth="1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  <pageSetUpPr fitToPage="1"/>
  </sheetPr>
  <dimension ref="A1:I40"/>
  <sheetFormatPr defaultRowHeight="22" outlineLevelRow="0" outlineLevelCol="0" x14ac:dyDescent="55" customHeight="1"/>
  <cols>
    <col min="1" max="1" width="4" customWidth="1"/>
    <col min="2" max="2" width="6" customWidth="1"/>
    <col min="3" max="7" width="24" customWidth="1"/>
    <col min="8" max="8" width="6" customWidth="1"/>
    <col min="9" max="9" width="4" customWidth="1"/>
  </cols>
  <sheetData>
    <row r="1" spans="1:9" x14ac:dyDescent="0.25">
      <c r="A1" s="62"/>
      <c r="B1" s="62"/>
      <c r="C1" s="62"/>
      <c r="D1" s="62"/>
      <c r="E1" s="62"/>
      <c r="F1" s="62"/>
      <c r="G1" s="62"/>
      <c r="H1" s="62"/>
      <c r="I1" s="62"/>
    </row>
    <row r="2" ht="5" customHeight="1" spans="1:9" x14ac:dyDescent="0.25">
      <c r="A2" s="62"/>
      <c r="B2" s="4"/>
      <c r="C2" s="4"/>
      <c r="D2" s="4"/>
      <c r="E2" s="4"/>
      <c r="F2" s="4"/>
      <c r="G2" s="4"/>
      <c r="H2" s="4"/>
      <c r="I2" s="62"/>
    </row>
    <row r="3" ht="42" customHeight="1" spans="1:9" x14ac:dyDescent="0.25">
      <c r="A3" s="62"/>
      <c r="B3" s="63" t="s">
        <v>119</v>
      </c>
      <c r="C3" s="63"/>
      <c r="D3" s="63"/>
      <c r="E3" s="63"/>
      <c r="F3" s="63"/>
      <c r="G3" s="63"/>
      <c r="H3" s="63"/>
      <c r="I3" s="62"/>
    </row>
    <row r="4" ht="30" customHeight="1" spans="1:9" x14ac:dyDescent="0.25">
      <c r="A4" s="62"/>
      <c r="B4" s="64" t="s">
        <v>120</v>
      </c>
      <c r="C4" s="64"/>
      <c r="D4" s="64"/>
      <c r="E4" s="64"/>
      <c r="F4" s="64"/>
      <c r="G4" s="64"/>
      <c r="H4" s="64"/>
      <c r="I4" s="62"/>
    </row>
    <row r="5" ht="4" customHeight="1" spans="1:9" x14ac:dyDescent="0.25">
      <c r="A5" s="62"/>
      <c r="B5" s="65"/>
      <c r="C5" s="4"/>
      <c r="D5" s="4"/>
      <c r="E5" s="4"/>
      <c r="F5" s="4"/>
      <c r="G5" s="4"/>
      <c r="H5" s="65"/>
      <c r="I5" s="62"/>
    </row>
    <row r="6" ht="26" customHeight="1" spans="1:9" x14ac:dyDescent="0.25">
      <c r="A6" s="62"/>
      <c r="B6" s="66" t="s">
        <v>121</v>
      </c>
      <c r="C6" s="66"/>
      <c r="D6" s="66"/>
      <c r="E6" s="66"/>
      <c r="F6" s="66"/>
      <c r="G6" s="66"/>
      <c r="H6" s="66"/>
      <c r="I6" s="62"/>
    </row>
    <row r="7" ht="6" customHeight="1" spans="1:9" x14ac:dyDescent="0.25">
      <c r="A7" s="62"/>
      <c r="B7" s="67"/>
      <c r="C7" s="62"/>
      <c r="D7" s="62"/>
      <c r="E7" s="62"/>
      <c r="F7" s="62"/>
      <c r="G7" s="62"/>
      <c r="H7" s="68"/>
      <c r="I7" s="62"/>
    </row>
    <row r="8" ht="24" customHeight="1" spans="1:9" x14ac:dyDescent="0.25">
      <c r="A8" s="62"/>
      <c r="B8" s="69">
        <v>1</v>
      </c>
      <c r="C8" s="70">
        <f>IF('Activity Log'!B4&lt;&gt;"", 'Activity Log'!B4, "")</f>
      </c>
      <c r="D8" s="70"/>
      <c r="E8" s="70"/>
      <c r="F8" s="71">
        <f>IF('Activity Log'!A4&lt;&gt;"", 'Activity Log'!A4, "")</f>
      </c>
      <c r="G8" s="72">
        <f>IF('Activity Log'!E4&lt;&gt;"", 'Activity Log'!E4, "")</f>
      </c>
      <c r="H8" s="73"/>
      <c r="I8" s="62"/>
    </row>
    <row r="9" ht="24" customHeight="1" spans="1:9" x14ac:dyDescent="0.25">
      <c r="A9" s="62"/>
      <c r="B9" s="74">
        <v>2</v>
      </c>
      <c r="C9" s="35">
        <f>IF('Activity Log'!B5&lt;&gt;"", 'Activity Log'!B5, "")</f>
      </c>
      <c r="D9" s="35"/>
      <c r="E9" s="35"/>
      <c r="F9" s="75">
        <f>IF('Activity Log'!A5&lt;&gt;"", 'Activity Log'!A5, "")</f>
      </c>
      <c r="G9" s="76">
        <f>IF('Activity Log'!E5&lt;&gt;"", 'Activity Log'!E5, "")</f>
      </c>
      <c r="H9" s="73"/>
      <c r="I9" s="62"/>
    </row>
    <row r="10" ht="24" customHeight="1" spans="1:9" x14ac:dyDescent="0.25">
      <c r="A10" s="62"/>
      <c r="B10" s="69">
        <v>3</v>
      </c>
      <c r="C10" s="70">
        <f>IF('Activity Log'!B6&lt;&gt;"", 'Activity Log'!B6, "")</f>
      </c>
      <c r="D10" s="70"/>
      <c r="E10" s="70"/>
      <c r="F10" s="71">
        <f>IF('Activity Log'!A6&lt;&gt;"", 'Activity Log'!A6, "")</f>
      </c>
      <c r="G10" s="72">
        <f>IF('Activity Log'!E6&lt;&gt;"", 'Activity Log'!E6, "")</f>
      </c>
      <c r="H10" s="73"/>
      <c r="I10" s="62"/>
    </row>
    <row r="11" ht="24" customHeight="1" spans="1:9" x14ac:dyDescent="0.25">
      <c r="A11" s="62"/>
      <c r="B11" s="74">
        <v>4</v>
      </c>
      <c r="C11" s="35">
        <f>IF('Activity Log'!B7&lt;&gt;"", 'Activity Log'!B7, "")</f>
      </c>
      <c r="D11" s="35"/>
      <c r="E11" s="35"/>
      <c r="F11" s="75">
        <f>IF('Activity Log'!A7&lt;&gt;"", 'Activity Log'!A7, "")</f>
      </c>
      <c r="G11" s="76">
        <f>IF('Activity Log'!E7&lt;&gt;"", 'Activity Log'!E7, "")</f>
      </c>
      <c r="H11" s="73"/>
      <c r="I11" s="62"/>
    </row>
    <row r="12" ht="24" customHeight="1" spans="1:9" x14ac:dyDescent="0.25">
      <c r="A12" s="62"/>
      <c r="B12" s="69">
        <v>5</v>
      </c>
      <c r="C12" s="70">
        <f>IF('Activity Log'!B8&lt;&gt;"", 'Activity Log'!B8, "")</f>
      </c>
      <c r="D12" s="70"/>
      <c r="E12" s="70"/>
      <c r="F12" s="71">
        <f>IF('Activity Log'!A8&lt;&gt;"", 'Activity Log'!A8, "")</f>
      </c>
      <c r="G12" s="72">
        <f>IF('Activity Log'!E8&lt;&gt;"", 'Activity Log'!E8, "")</f>
      </c>
      <c r="H12" s="73"/>
      <c r="I12" s="62"/>
    </row>
    <row r="13" ht="24" customHeight="1" spans="1:9" x14ac:dyDescent="0.25">
      <c r="A13" s="62"/>
      <c r="B13" s="74">
        <v>6</v>
      </c>
      <c r="C13" s="35">
        <f>IF('Activity Log'!B9&lt;&gt;"", 'Activity Log'!B9, "")</f>
      </c>
      <c r="D13" s="35"/>
      <c r="E13" s="35"/>
      <c r="F13" s="75">
        <f>IF('Activity Log'!A9&lt;&gt;"", 'Activity Log'!A9, "")</f>
      </c>
      <c r="G13" s="76">
        <f>IF('Activity Log'!E9&lt;&gt;"", 'Activity Log'!E9, "")</f>
      </c>
      <c r="H13" s="73"/>
      <c r="I13" s="62"/>
    </row>
    <row r="14" ht="24" customHeight="1" spans="1:9" x14ac:dyDescent="0.25">
      <c r="A14" s="62"/>
      <c r="B14" s="69">
        <v>7</v>
      </c>
      <c r="C14" s="70">
        <f>IF('Activity Log'!B10&lt;&gt;"", 'Activity Log'!B10, "")</f>
      </c>
      <c r="D14" s="70"/>
      <c r="E14" s="70"/>
      <c r="F14" s="71">
        <f>IF('Activity Log'!A10&lt;&gt;"", 'Activity Log'!A10, "")</f>
      </c>
      <c r="G14" s="72">
        <f>IF('Activity Log'!E10&lt;&gt;"", 'Activity Log'!E10, "")</f>
      </c>
      <c r="H14" s="73"/>
      <c r="I14" s="62"/>
    </row>
    <row r="15" ht="24" customHeight="1" spans="1:9" x14ac:dyDescent="0.25">
      <c r="A15" s="62"/>
      <c r="B15" s="74">
        <v>8</v>
      </c>
      <c r="C15" s="35">
        <f>IF('Activity Log'!B11&lt;&gt;"", 'Activity Log'!B11, "")</f>
      </c>
      <c r="D15" s="35"/>
      <c r="E15" s="35"/>
      <c r="F15" s="75">
        <f>IF('Activity Log'!A11&lt;&gt;"", 'Activity Log'!A11, "")</f>
      </c>
      <c r="G15" s="76">
        <f>IF('Activity Log'!E11&lt;&gt;"", 'Activity Log'!E11, "")</f>
      </c>
      <c r="H15" s="73"/>
      <c r="I15" s="62"/>
    </row>
    <row r="16" ht="24" customHeight="1" spans="1:9" x14ac:dyDescent="0.25">
      <c r="A16" s="62"/>
      <c r="B16" s="69">
        <v>9</v>
      </c>
      <c r="C16" s="70">
        <f>IF('Activity Log'!B12&lt;&gt;"", 'Activity Log'!B12, "")</f>
      </c>
      <c r="D16" s="70"/>
      <c r="E16" s="70"/>
      <c r="F16" s="71">
        <f>IF('Activity Log'!A12&lt;&gt;"", 'Activity Log'!A12, "")</f>
      </c>
      <c r="G16" s="72">
        <f>IF('Activity Log'!E12&lt;&gt;"", 'Activity Log'!E12, "")</f>
      </c>
      <c r="H16" s="73"/>
      <c r="I16" s="62"/>
    </row>
    <row r="17" ht="24" customHeight="1" spans="1:9" x14ac:dyDescent="0.25">
      <c r="A17" s="62"/>
      <c r="B17" s="74">
        <v>10</v>
      </c>
      <c r="C17" s="35">
        <f>IF('Activity Log'!B13&lt;&gt;"", 'Activity Log'!B13, "")</f>
      </c>
      <c r="D17" s="35"/>
      <c r="E17" s="35"/>
      <c r="F17" s="75">
        <f>IF('Activity Log'!A13&lt;&gt;"", 'Activity Log'!A13, "")</f>
      </c>
      <c r="G17" s="76">
        <f>IF('Activity Log'!E13&lt;&gt;"", 'Activity Log'!E13, "")</f>
      </c>
      <c r="H17" s="73"/>
      <c r="I17" s="62"/>
    </row>
    <row r="18" ht="8" customHeight="1" spans="1:9" x14ac:dyDescent="0.25">
      <c r="A18" s="62"/>
      <c r="B18" s="67"/>
      <c r="C18" s="62"/>
      <c r="D18" s="62"/>
      <c r="E18" s="62"/>
      <c r="F18" s="62"/>
      <c r="G18" s="62"/>
      <c r="H18" s="68"/>
      <c r="I18" s="62"/>
    </row>
    <row r="19" ht="28" customHeight="1" spans="1:9" x14ac:dyDescent="0.25">
      <c r="A19" s="62"/>
      <c r="B19" s="77"/>
      <c r="C19" s="78" t="s">
        <v>122</v>
      </c>
      <c r="D19" s="78"/>
      <c r="E19" s="78"/>
      <c r="F19" s="79">
        <f>COUNTA('Activity Log'!B4:B53)</f>
      </c>
      <c r="G19" s="79"/>
      <c r="H19" s="73"/>
      <c r="I19" s="62"/>
    </row>
    <row r="20" ht="28" customHeight="1" spans="1:9" x14ac:dyDescent="0.25">
      <c r="A20" s="62"/>
      <c r="B20" s="77"/>
      <c r="C20" s="80" t="s">
        <v>123</v>
      </c>
      <c r="D20" s="80"/>
      <c r="E20" s="80"/>
      <c r="F20" s="81">
        <f>SUM('Activity Log'!F4:F53)</f>
      </c>
      <c r="G20" s="81"/>
      <c r="H20" s="73"/>
      <c r="I20" s="62"/>
    </row>
    <row r="21" ht="12" customHeight="1" spans="1:9" x14ac:dyDescent="0.25">
      <c r="A21" s="62"/>
      <c r="B21" s="67"/>
      <c r="C21" s="62"/>
      <c r="D21" s="62"/>
      <c r="E21" s="62"/>
      <c r="F21" s="62"/>
      <c r="G21" s="62"/>
      <c r="H21" s="68"/>
      <c r="I21" s="62"/>
    </row>
    <row r="22" ht="28" customHeight="1" spans="1:9" x14ac:dyDescent="0.25">
      <c r="A22" s="62"/>
      <c r="B22" s="82" t="s">
        <v>124</v>
      </c>
      <c r="C22" s="82"/>
      <c r="D22" s="82"/>
      <c r="E22" s="82"/>
      <c r="F22" s="82"/>
      <c r="G22" s="82"/>
      <c r="H22" s="82"/>
      <c r="I22" s="62"/>
    </row>
    <row r="23" ht="10" customHeight="1" spans="1:9" x14ac:dyDescent="0.25">
      <c r="A23" s="62"/>
      <c r="B23" s="67"/>
      <c r="C23" s="62"/>
      <c r="D23" s="62"/>
      <c r="E23" s="62"/>
      <c r="F23" s="62"/>
      <c r="G23" s="62"/>
      <c r="H23" s="68"/>
      <c r="I23" s="62"/>
    </row>
    <row r="24" ht="24" customHeight="1" spans="1:9" x14ac:dyDescent="0.25">
      <c r="A24" s="62"/>
      <c r="B24" s="67"/>
      <c r="C24" s="62"/>
      <c r="D24" s="83" t="s">
        <v>125</v>
      </c>
      <c r="E24" s="83"/>
      <c r="F24" s="83"/>
      <c r="G24" s="62"/>
      <c r="H24" s="68"/>
      <c r="I24" s="62"/>
    </row>
    <row r="25" ht="24" customHeight="1" spans="1:9" x14ac:dyDescent="0.25">
      <c r="A25" s="62"/>
      <c r="B25" s="67"/>
      <c r="C25" s="62"/>
      <c r="D25" s="83"/>
      <c r="E25" s="83"/>
      <c r="F25" s="83"/>
      <c r="G25" s="62"/>
      <c r="H25" s="68"/>
      <c r="I25" s="62"/>
    </row>
    <row r="26" ht="6" customHeight="1" spans="1:9" x14ac:dyDescent="0.25">
      <c r="A26" s="62"/>
      <c r="B26" s="67"/>
      <c r="C26" s="62"/>
      <c r="D26" s="62"/>
      <c r="E26" s="62"/>
      <c r="F26" s="62"/>
      <c r="G26" s="62"/>
      <c r="H26" s="68"/>
      <c r="I26" s="62"/>
    </row>
    <row r="27" ht="5" customHeight="1" spans="1:9" x14ac:dyDescent="0.25">
      <c r="A27" s="62"/>
      <c r="B27" s="84"/>
      <c r="C27" s="84"/>
      <c r="D27" s="84"/>
      <c r="E27" s="84"/>
      <c r="F27" s="84"/>
      <c r="G27" s="84"/>
      <c r="H27" s="84"/>
      <c r="I27" s="62"/>
    </row>
    <row r="28" spans="1:9" x14ac:dyDescent="0.25">
      <c r="A28" s="62"/>
      <c r="B28" s="62"/>
      <c r="C28" s="62"/>
      <c r="D28" s="62"/>
      <c r="E28" s="62"/>
      <c r="F28" s="62"/>
      <c r="G28" s="62"/>
      <c r="H28" s="62"/>
      <c r="I28" s="62"/>
    </row>
    <row r="29" spans="1:9" x14ac:dyDescent="0.25">
      <c r="A29" s="62"/>
      <c r="B29" s="85" t="s">
        <v>126</v>
      </c>
      <c r="C29" s="85"/>
      <c r="D29" s="85"/>
      <c r="E29" s="85"/>
      <c r="F29" s="85"/>
      <c r="G29" s="85"/>
      <c r="H29" s="85"/>
      <c r="I29" s="62"/>
    </row>
    <row r="30" spans="1:9" x14ac:dyDescent="0.25">
      <c r="A30" s="62"/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  <row r="32" spans="1:9" x14ac:dyDescent="0.25">
      <c r="A32" s="62"/>
      <c r="B32" s="62"/>
      <c r="C32" s="62"/>
      <c r="D32" s="62"/>
      <c r="E32" s="62"/>
      <c r="F32" s="62"/>
      <c r="G32" s="62"/>
      <c r="H32" s="62"/>
      <c r="I32" s="62"/>
    </row>
    <row r="33" spans="1:9" x14ac:dyDescent="0.25">
      <c r="A33" s="62"/>
      <c r="B33" s="62"/>
      <c r="C33" s="62"/>
      <c r="D33" s="62"/>
      <c r="E33" s="62"/>
      <c r="F33" s="62"/>
      <c r="G33" s="62"/>
      <c r="H33" s="62"/>
      <c r="I33" s="62"/>
    </row>
    <row r="34" spans="1:9" x14ac:dyDescent="0.25">
      <c r="A34" s="62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62"/>
      <c r="B35" s="62"/>
      <c r="C35" s="62"/>
      <c r="D35" s="62"/>
      <c r="E35" s="62"/>
      <c r="F35" s="62"/>
      <c r="G35" s="62"/>
      <c r="H35" s="62"/>
      <c r="I35" s="62"/>
    </row>
    <row r="36" spans="1:9" x14ac:dyDescent="0.25">
      <c r="A36" s="62"/>
      <c r="B36" s="62"/>
      <c r="C36" s="62"/>
      <c r="D36" s="62"/>
      <c r="E36" s="62"/>
      <c r="F36" s="62"/>
      <c r="G36" s="62"/>
      <c r="H36" s="62"/>
      <c r="I36" s="62"/>
    </row>
    <row r="37" spans="1:9" x14ac:dyDescent="0.25">
      <c r="A37" s="62"/>
      <c r="B37" s="62"/>
      <c r="C37" s="62"/>
      <c r="D37" s="62"/>
      <c r="E37" s="62"/>
      <c r="F37" s="62"/>
      <c r="G37" s="62"/>
      <c r="H37" s="62"/>
      <c r="I37" s="62"/>
    </row>
    <row r="38" spans="1:9" x14ac:dyDescent="0.25">
      <c r="A38" s="62"/>
      <c r="B38" s="62"/>
      <c r="C38" s="62"/>
      <c r="D38" s="62"/>
      <c r="E38" s="62"/>
      <c r="F38" s="62"/>
      <c r="G38" s="62"/>
      <c r="H38" s="62"/>
      <c r="I38" s="62"/>
    </row>
    <row r="39" spans="1:9" x14ac:dyDescent="0.25">
      <c r="A39" s="62"/>
      <c r="B39" s="62"/>
      <c r="C39" s="62"/>
      <c r="D39" s="62"/>
      <c r="E39" s="62"/>
      <c r="F39" s="62"/>
      <c r="G39" s="62"/>
      <c r="H39" s="62"/>
      <c r="I39" s="62"/>
    </row>
    <row r="40" spans="1:9" x14ac:dyDescent="0.25">
      <c r="A40" s="62"/>
      <c r="B40" s="62"/>
      <c r="C40" s="62"/>
      <c r="D40" s="62"/>
      <c r="E40" s="62"/>
      <c r="F40" s="62"/>
      <c r="G40" s="62"/>
      <c r="H40" s="62"/>
      <c r="I40" s="62"/>
    </row>
  </sheetData>
  <mergeCells count="23">
    <mergeCell ref="B2:H2"/>
    <mergeCell ref="B3:H3"/>
    <mergeCell ref="B4:H4"/>
    <mergeCell ref="C5:G5"/>
    <mergeCell ref="B6:H6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9:E19"/>
    <mergeCell ref="F19:G19"/>
    <mergeCell ref="C20:E20"/>
    <mergeCell ref="F20:G20"/>
    <mergeCell ref="B22:H22"/>
    <mergeCell ref="D24:F25"/>
    <mergeCell ref="B27:H27"/>
    <mergeCell ref="B29:H29"/>
  </mergeCells>
  <pageMargins left="0.4" right="0.4" top="0.4" bottom="0.4" header="0.2" footer="0.2"/>
  <pageSetup paperSize="9"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Welcome</vt:lpstr>
      <vt:lpstr>Activity Log</vt:lpstr>
      <vt:lpstr>The Scoreboard</vt:lpstr>
      <vt:lpstr>Wish List</vt:lpstr>
      <vt:lpstr>Holiday Planner</vt:lpstr>
      <vt:lpstr>The Proof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Study Smart Planners</dc:creator>
  <dc:title/>
  <dc:subject/>
  <dc:description/>
  <cp:keywords/>
  <cp:category/>
  <cp:lastModifiedBy>Unknown</cp:lastModifiedBy>
  <dcterms:created xsi:type="dcterms:W3CDTF">2026-07-20T23:54:15Z</dcterms:created>
  <dcterms:modified xsi:type="dcterms:W3CDTF">2026-07-20T23:54:15Z</dcterms:modified>
</cp:coreProperties>
</file>